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total de asignaciones 7º 5189" sheetId="1" r:id="rId1"/>
  </sheets>
  <definedNames>
    <definedName name="_xlnm._FilterDatabase" localSheetId="0" hidden="1">'total de asignaciones 7º 5189'!$A$8:$U$94</definedName>
    <definedName name="_xlnm.Print_Area" localSheetId="0">'total de asignaciones 7º 5189'!$A$1:$U$94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<sst xmlns="http://schemas.openxmlformats.org/spreadsheetml/2006/main" count="170" uniqueCount="94">
  <si>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</si>
  <si>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</si>
  <si>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</si>
  <si>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</si>
  <si>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</si>
  <si>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</si>
  <si>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</si>
  <si>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</si>
  <si>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</si>
  <si>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</si>
  <si>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</si>
  <si>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</si>
  <si>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</si>
  <si>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</si>
  <si>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</si>
  <si>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</si>
  <si>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</si>
  <si>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</si>
  <si>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</si>
  <si>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</si>
  <si>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</si>
  <si>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</si>
  <si>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</si>
  <si>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</si>
  <si>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PLANILLA GENERAL DE PAGOS </t>
  </si>
  <si>
    <t xml:space="preserve">MONTO A DICIEMBRE </t>
  </si>
  <si>
    <t xml:space="preserve">Jornales </t>
  </si>
  <si>
    <t>Honorarios Profesionales</t>
  </si>
  <si>
    <t>SUGERENCIA DE PLANILLA PARA DAR CUMPLIMIENTO AL ARTÍCULO 7 DE LA LEY 5189/2014</t>
  </si>
  <si>
    <t>Julio Cesar Ramirez Jacquet</t>
  </si>
  <si>
    <t>Enrique Correa Velazquez</t>
  </si>
  <si>
    <t>Lilian Concepcion Latorre Liza</t>
  </si>
  <si>
    <t>Marta Irene Correa Quintana</t>
  </si>
  <si>
    <t>Luis Ramon Ubeda Kulman</t>
  </si>
  <si>
    <t>Rosa Elizabeth Cordone Melgarejo</t>
  </si>
  <si>
    <t>Jose Tomas Silva Correa</t>
  </si>
  <si>
    <t xml:space="preserve">Maria Josefina Moreno De Roman </t>
  </si>
  <si>
    <t xml:space="preserve">Gustavo Rene Franco Vera </t>
  </si>
  <si>
    <t>Maria De Jesus Gonzalez De Acosta</t>
  </si>
  <si>
    <t>Jorge Asuncion Bogado Gonzalez</t>
  </si>
  <si>
    <t xml:space="preserve">Vicente Jose Cabral Barrios </t>
  </si>
  <si>
    <t>Juan Pablo Ramirez Romero</t>
  </si>
  <si>
    <t xml:space="preserve">Jorge Paul Galeano Rolon </t>
  </si>
  <si>
    <t>Norma Dominga Gonzalez Cabral</t>
  </si>
  <si>
    <t>Carlos Maria Romero Azar</t>
  </si>
  <si>
    <t>Lourdes Ramona Villalba Correa</t>
  </si>
  <si>
    <t>Juan Carlos Correa</t>
  </si>
  <si>
    <t xml:space="preserve">Alicia Maria Correa Ramirez </t>
  </si>
  <si>
    <t xml:space="preserve">Herminio Ferreira </t>
  </si>
  <si>
    <t>Juliana Ortiz</t>
  </si>
  <si>
    <t>Asuncion Ramona Benitez Palma</t>
  </si>
  <si>
    <t xml:space="preserve">Pedro Esteban Diaz Gonzalez </t>
  </si>
  <si>
    <t>Raul Armando Fariña</t>
  </si>
  <si>
    <t>Victor Adrian Prieto Correa</t>
  </si>
  <si>
    <t>Clara Soledad Maciel Silva</t>
  </si>
  <si>
    <t xml:space="preserve">Marcelino Leguizamon </t>
  </si>
  <si>
    <t>Nelson Andino</t>
  </si>
  <si>
    <t xml:space="preserve">Richar Miguel Garcia </t>
  </si>
  <si>
    <t>Joel Celso Maciel Guerrero</t>
  </si>
  <si>
    <t xml:space="preserve">Juan Bartolome Benitez Frutos </t>
  </si>
  <si>
    <t>Julian Ferreira Cantero</t>
  </si>
  <si>
    <t xml:space="preserve">Joel Antolin Galarza </t>
  </si>
  <si>
    <t>Armin Sanabria</t>
  </si>
  <si>
    <t xml:space="preserve">Labriano Sanabria Gonzalez </t>
  </si>
  <si>
    <t>Felipe Javier Gonzalez Azar</t>
  </si>
  <si>
    <t>Juan Carlos Ramirez Quintana</t>
  </si>
  <si>
    <t>Benigno Godoy Herrera</t>
  </si>
  <si>
    <t xml:space="preserve">Felix Ramon Ortiz Zorilla </t>
  </si>
  <si>
    <t>Cristino Caballero</t>
  </si>
  <si>
    <t xml:space="preserve">Gustavo Javier Martinez Barrios </t>
  </si>
  <si>
    <t xml:space="preserve">Evelyn Del Carmen Fretes Prieto </t>
  </si>
  <si>
    <t xml:space="preserve">Sergio Miguel Ramirez Jacquet </t>
  </si>
  <si>
    <t>Crispin Romero</t>
  </si>
  <si>
    <t xml:space="preserve">Maria Teresa Sanabria Gonzalez </t>
  </si>
  <si>
    <t>Maria Cristina Ferreira Fernandez</t>
  </si>
  <si>
    <t>Irma Geronima Caballero Morinigo</t>
  </si>
  <si>
    <t>Isidro Quiñonez</t>
  </si>
  <si>
    <t xml:space="preserve">Ubaldo Esquivel </t>
  </si>
  <si>
    <t>Gelen Nathalia Palma Rodriguez</t>
  </si>
  <si>
    <t>Dietas</t>
  </si>
  <si>
    <t>Dominga Carolina Latorre Lizza</t>
  </si>
  <si>
    <t>Ricardo Dejesus Ibarra Jaquet</t>
  </si>
  <si>
    <t>AGUINALDO 2018</t>
  </si>
  <si>
    <t>CORRESPONDIENTE AL EJERCICIO FISCAL 2018</t>
  </si>
  <si>
    <t>Cirila Vianney Ruiz Alvarez</t>
  </si>
  <si>
    <t>Medardo Salustiano Bogado Gonzalez</t>
  </si>
  <si>
    <t>Ever Emilio Zorrilla Benitez</t>
  </si>
  <si>
    <t>Contratacion De Personal Tecnico</t>
  </si>
  <si>
    <t>Gustavo Javier Rodriguez Suarez</t>
  </si>
  <si>
    <t>Jorge Daniel Benitez Lopez</t>
  </si>
  <si>
    <t>Joel  Antonio Gimenez</t>
  </si>
  <si>
    <t>Camila Monserrat Correa Barrios</t>
  </si>
  <si>
    <t>Sergio Flaviano Bogado Gonzalez</t>
  </si>
  <si>
    <t>Criz Maria Ramirez Azar</t>
  </si>
</sst>
</file>

<file path=xl/styles.xml><?xml version="1.0" encoding="utf-8"?>
<styleSheet xmlns="http://schemas.openxmlformats.org/spreadsheetml/2006/main">
  <numFmts count="66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52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2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theme="5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20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205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3" fillId="33" borderId="0" xfId="51" applyNumberFormat="1" applyFont="1" applyFill="1" applyBorder="1" applyAlignment="1">
      <alignment horizontal="right"/>
    </xf>
    <xf numFmtId="3" fontId="3" fillId="33" borderId="0" xfId="51" applyNumberFormat="1" applyFont="1" applyFill="1" applyBorder="1" applyAlignment="1">
      <alignment/>
    </xf>
    <xf numFmtId="3" fontId="3" fillId="0" borderId="0" xfId="51" applyNumberFormat="1" applyFont="1" applyFill="1" applyBorder="1" applyAlignment="1">
      <alignment/>
    </xf>
    <xf numFmtId="3" fontId="3" fillId="0" borderId="0" xfId="51" applyNumberFormat="1" applyFont="1" applyBorder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/>
    </xf>
    <xf numFmtId="0" fontId="1" fillId="34" borderId="19" xfId="0" applyFont="1" applyFill="1" applyBorder="1" applyAlignment="1">
      <alignment horizontal="center"/>
    </xf>
    <xf numFmtId="205" fontId="1" fillId="0" borderId="0" xfId="0" applyNumberFormat="1" applyFont="1" applyAlignment="1">
      <alignment/>
    </xf>
    <xf numFmtId="205" fontId="1" fillId="0" borderId="0" xfId="0" applyNumberFormat="1" applyFont="1" applyFill="1" applyAlignment="1">
      <alignment/>
    </xf>
    <xf numFmtId="3" fontId="3" fillId="35" borderId="17" xfId="51" applyNumberFormat="1" applyFont="1" applyFill="1" applyBorder="1" applyAlignment="1">
      <alignment horizontal="right"/>
    </xf>
    <xf numFmtId="0" fontId="3" fillId="35" borderId="18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34" borderId="0" xfId="0" applyNumberFormat="1" applyFont="1" applyFill="1" applyAlignment="1">
      <alignment horizontal="right"/>
    </xf>
    <xf numFmtId="205" fontId="3" fillId="0" borderId="21" xfId="0" applyNumberFormat="1" applyFont="1" applyBorder="1" applyAlignment="1">
      <alignment horizontal="center" vertical="center" wrapText="1"/>
    </xf>
    <xf numFmtId="205" fontId="3" fillId="0" borderId="21" xfId="51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211" fontId="1" fillId="0" borderId="10" xfId="50" applyNumberFormat="1" applyFont="1" applyBorder="1" applyAlignment="1">
      <alignment horizontal="right"/>
    </xf>
    <xf numFmtId="211" fontId="1" fillId="0" borderId="10" xfId="50" applyNumberFormat="1" applyFont="1" applyBorder="1" applyAlignment="1">
      <alignment/>
    </xf>
    <xf numFmtId="211" fontId="1" fillId="0" borderId="13" xfId="50" applyNumberFormat="1" applyFont="1" applyBorder="1" applyAlignment="1">
      <alignment horizontal="right"/>
    </xf>
    <xf numFmtId="211" fontId="1" fillId="0" borderId="22" xfId="50" applyNumberFormat="1" applyFont="1" applyBorder="1" applyAlignment="1">
      <alignment horizontal="right"/>
    </xf>
    <xf numFmtId="211" fontId="1" fillId="34" borderId="22" xfId="50" applyNumberFormat="1" applyFont="1" applyFill="1" applyBorder="1" applyAlignment="1">
      <alignment horizontal="right"/>
    </xf>
    <xf numFmtId="211" fontId="1" fillId="34" borderId="22" xfId="50" applyNumberFormat="1" applyFont="1" applyFill="1" applyBorder="1" applyAlignment="1">
      <alignment/>
    </xf>
    <xf numFmtId="211" fontId="1" fillId="0" borderId="13" xfId="50" applyNumberFormat="1" applyFont="1" applyBorder="1" applyAlignment="1">
      <alignment/>
    </xf>
    <xf numFmtId="211" fontId="1" fillId="0" borderId="23" xfId="50" applyNumberFormat="1" applyFont="1" applyBorder="1" applyAlignment="1">
      <alignment horizontal="right"/>
    </xf>
    <xf numFmtId="211" fontId="1" fillId="0" borderId="17" xfId="50" applyNumberFormat="1" applyFont="1" applyBorder="1" applyAlignment="1">
      <alignment/>
    </xf>
    <xf numFmtId="211" fontId="1" fillId="0" borderId="19" xfId="50" applyNumberFormat="1" applyFont="1" applyBorder="1" applyAlignment="1">
      <alignment horizontal="right"/>
    </xf>
    <xf numFmtId="211" fontId="1" fillId="0" borderId="22" xfId="50" applyNumberFormat="1" applyFont="1" applyBorder="1" applyAlignment="1">
      <alignment/>
    </xf>
    <xf numFmtId="211" fontId="1" fillId="0" borderId="22" xfId="50" applyNumberFormat="1" applyFont="1" applyFill="1" applyBorder="1" applyAlignment="1">
      <alignment/>
    </xf>
    <xf numFmtId="211" fontId="1" fillId="0" borderId="10" xfId="50" applyNumberFormat="1" applyFont="1" applyFill="1" applyBorder="1" applyAlignment="1">
      <alignment horizontal="right"/>
    </xf>
    <xf numFmtId="211" fontId="1" fillId="0" borderId="11" xfId="50" applyNumberFormat="1" applyFont="1" applyFill="1" applyBorder="1" applyAlignment="1">
      <alignment horizontal="right"/>
    </xf>
    <xf numFmtId="211" fontId="1" fillId="0" borderId="11" xfId="50" applyNumberFormat="1" applyFont="1" applyFill="1" applyBorder="1" applyAlignment="1">
      <alignment/>
    </xf>
    <xf numFmtId="211" fontId="1" fillId="0" borderId="17" xfId="50" applyNumberFormat="1" applyFont="1" applyBorder="1" applyAlignment="1">
      <alignment horizontal="right"/>
    </xf>
    <xf numFmtId="211" fontId="1" fillId="0" borderId="15" xfId="50" applyNumberFormat="1" applyFont="1" applyBorder="1" applyAlignment="1">
      <alignment horizontal="right"/>
    </xf>
    <xf numFmtId="211" fontId="1" fillId="0" borderId="15" xfId="50" applyNumberFormat="1" applyFont="1" applyBorder="1" applyAlignment="1">
      <alignment/>
    </xf>
    <xf numFmtId="211" fontId="1" fillId="34" borderId="13" xfId="50" applyNumberFormat="1" applyFont="1" applyFill="1" applyBorder="1" applyAlignment="1">
      <alignment horizontal="right"/>
    </xf>
    <xf numFmtId="211" fontId="1" fillId="34" borderId="15" xfId="50" applyNumberFormat="1" applyFont="1" applyFill="1" applyBorder="1" applyAlignment="1">
      <alignment horizontal="right"/>
    </xf>
    <xf numFmtId="211" fontId="1" fillId="34" borderId="17" xfId="50" applyNumberFormat="1" applyFont="1" applyFill="1" applyBorder="1" applyAlignment="1">
      <alignment horizontal="right"/>
    </xf>
    <xf numFmtId="211" fontId="1" fillId="33" borderId="16" xfId="50" applyNumberFormat="1" applyFont="1" applyFill="1" applyBorder="1" applyAlignment="1">
      <alignment horizontal="right"/>
    </xf>
    <xf numFmtId="211" fontId="1" fillId="0" borderId="16" xfId="50" applyNumberFormat="1" applyFont="1" applyBorder="1" applyAlignment="1">
      <alignment/>
    </xf>
    <xf numFmtId="211" fontId="50" fillId="33" borderId="13" xfId="5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205" fontId="3" fillId="36" borderId="24" xfId="51" applyNumberFormat="1" applyFont="1" applyFill="1" applyBorder="1" applyAlignment="1">
      <alignment horizontal="center" vertical="center" wrapText="1"/>
    </xf>
    <xf numFmtId="205" fontId="8" fillId="35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205" fontId="3" fillId="36" borderId="15" xfId="51" applyNumberFormat="1" applyFont="1" applyFill="1" applyBorder="1" applyAlignment="1">
      <alignment horizontal="center" vertical="center" wrapText="1"/>
    </xf>
    <xf numFmtId="205" fontId="3" fillId="0" borderId="25" xfId="0" applyNumberFormat="1" applyFont="1" applyBorder="1" applyAlignment="1">
      <alignment horizontal="center" vertical="center" wrapText="1"/>
    </xf>
    <xf numFmtId="205" fontId="3" fillId="0" borderId="15" xfId="0" applyNumberFormat="1" applyFont="1" applyBorder="1" applyAlignment="1">
      <alignment horizontal="center" vertical="center" wrapText="1"/>
    </xf>
    <xf numFmtId="205" fontId="3" fillId="0" borderId="25" xfId="51" applyNumberFormat="1" applyFont="1" applyBorder="1" applyAlignment="1">
      <alignment horizontal="center" vertical="center" wrapText="1"/>
    </xf>
    <xf numFmtId="205" fontId="3" fillId="0" borderId="15" xfId="51" applyNumberFormat="1" applyFont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3" fontId="3" fillId="0" borderId="15" xfId="50" applyNumberFormat="1" applyFont="1" applyBorder="1" applyAlignment="1">
      <alignment horizontal="center" vertical="center" wrapText="1"/>
    </xf>
    <xf numFmtId="205" fontId="3" fillId="0" borderId="24" xfId="0" applyNumberFormat="1" applyFont="1" applyBorder="1" applyAlignment="1">
      <alignment horizontal="center" vertical="center" wrapText="1"/>
    </xf>
    <xf numFmtId="205" fontId="3" fillId="0" borderId="24" xfId="51" applyNumberFormat="1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211" fontId="1" fillId="0" borderId="15" xfId="50" applyNumberFormat="1" applyFont="1" applyBorder="1" applyAlignment="1">
      <alignment wrapText="1"/>
    </xf>
    <xf numFmtId="3" fontId="3" fillId="0" borderId="24" xfId="0" applyNumberFormat="1" applyFont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/>
    </xf>
    <xf numFmtId="211" fontId="1" fillId="0" borderId="15" xfId="5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211" fontId="1" fillId="33" borderId="15" xfId="50" applyNumberFormat="1" applyFont="1" applyFill="1" applyBorder="1" applyAlignment="1">
      <alignment horizontal="center"/>
    </xf>
    <xf numFmtId="211" fontId="1" fillId="33" borderId="23" xfId="50" applyNumberFormat="1" applyFont="1" applyFill="1" applyBorder="1" applyAlignment="1">
      <alignment horizontal="right"/>
    </xf>
    <xf numFmtId="205" fontId="3" fillId="36" borderId="15" xfId="51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3" fontId="1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 horizontal="left"/>
    </xf>
    <xf numFmtId="211" fontId="1" fillId="0" borderId="24" xfId="50" applyNumberFormat="1" applyFont="1" applyBorder="1" applyAlignment="1">
      <alignment horizontal="right"/>
    </xf>
    <xf numFmtId="211" fontId="1" fillId="0" borderId="24" xfId="50" applyNumberFormat="1" applyFont="1" applyBorder="1" applyAlignment="1">
      <alignment/>
    </xf>
    <xf numFmtId="0" fontId="1" fillId="0" borderId="28" xfId="0" applyFont="1" applyBorder="1" applyAlignment="1">
      <alignment/>
    </xf>
    <xf numFmtId="3" fontId="1" fillId="0" borderId="28" xfId="0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05" fontId="3" fillId="36" borderId="18" xfId="51" applyNumberFormat="1" applyFont="1" applyFill="1" applyBorder="1" applyAlignment="1">
      <alignment horizontal="center" vertical="center" wrapText="1"/>
    </xf>
    <xf numFmtId="205" fontId="3" fillId="36" borderId="17" xfId="51" applyNumberFormat="1" applyFont="1" applyFill="1" applyBorder="1" applyAlignment="1">
      <alignment horizontal="center" vertical="center" wrapText="1"/>
    </xf>
    <xf numFmtId="205" fontId="3" fillId="36" borderId="21" xfId="51" applyNumberFormat="1" applyFont="1" applyFill="1" applyBorder="1" applyAlignment="1">
      <alignment horizontal="center" vertical="center" wrapText="1"/>
    </xf>
    <xf numFmtId="205" fontId="3" fillId="36" borderId="15" xfId="51" applyNumberFormat="1" applyFont="1" applyFill="1" applyBorder="1" applyAlignment="1">
      <alignment horizontal="center" vertical="center" wrapText="1"/>
    </xf>
    <xf numFmtId="205" fontId="8" fillId="35" borderId="17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205" fontId="3" fillId="36" borderId="25" xfId="51" applyNumberFormat="1" applyFont="1" applyFill="1" applyBorder="1" applyAlignment="1">
      <alignment horizontal="center" vertical="center" wrapText="1"/>
    </xf>
    <xf numFmtId="205" fontId="3" fillId="0" borderId="21" xfId="0" applyNumberFormat="1" applyFont="1" applyBorder="1" applyAlignment="1">
      <alignment horizontal="center" vertical="center" wrapText="1"/>
    </xf>
    <xf numFmtId="205" fontId="3" fillId="0" borderId="15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205" fontId="3" fillId="0" borderId="18" xfId="0" applyNumberFormat="1" applyFont="1" applyBorder="1" applyAlignment="1">
      <alignment horizontal="center" vertical="center" wrapText="1"/>
    </xf>
    <xf numFmtId="205" fontId="3" fillId="0" borderId="17" xfId="0" applyNumberFormat="1" applyFont="1" applyBorder="1" applyAlignment="1">
      <alignment horizontal="center" vertical="center" wrapText="1"/>
    </xf>
    <xf numFmtId="205" fontId="3" fillId="0" borderId="21" xfId="51" applyNumberFormat="1" applyFont="1" applyBorder="1" applyAlignment="1">
      <alignment horizontal="center" vertical="center" wrapText="1"/>
    </xf>
    <xf numFmtId="205" fontId="3" fillId="0" borderId="15" xfId="51" applyNumberFormat="1" applyFont="1" applyBorder="1" applyAlignment="1">
      <alignment horizontal="center" vertical="center" wrapText="1"/>
    </xf>
    <xf numFmtId="205" fontId="3" fillId="0" borderId="25" xfId="0" applyNumberFormat="1" applyFont="1" applyBorder="1" applyAlignment="1">
      <alignment horizontal="center" vertical="center" wrapText="1"/>
    </xf>
    <xf numFmtId="205" fontId="3" fillId="0" borderId="25" xfId="51" applyNumberFormat="1" applyFont="1" applyBorder="1" applyAlignment="1">
      <alignment horizontal="center" vertical="center" wrapText="1"/>
    </xf>
    <xf numFmtId="205" fontId="3" fillId="0" borderId="29" xfId="0" applyNumberFormat="1" applyFont="1" applyBorder="1" applyAlignment="1">
      <alignment horizontal="center" vertical="center" wrapText="1"/>
    </xf>
    <xf numFmtId="205" fontId="3" fillId="0" borderId="23" xfId="0" applyNumberFormat="1" applyFont="1" applyBorder="1" applyAlignment="1">
      <alignment horizontal="center" vertical="center" wrapText="1"/>
    </xf>
    <xf numFmtId="3" fontId="3" fillId="34" borderId="21" xfId="0" applyNumberFormat="1" applyFont="1" applyFill="1" applyBorder="1" applyAlignment="1">
      <alignment horizontal="center" vertical="center" wrapText="1"/>
    </xf>
    <xf numFmtId="205" fontId="3" fillId="34" borderId="21" xfId="0" applyNumberFormat="1" applyFont="1" applyFill="1" applyBorder="1" applyAlignment="1">
      <alignment horizontal="center" vertical="center" wrapText="1"/>
    </xf>
    <xf numFmtId="205" fontId="3" fillId="34" borderId="25" xfId="0" applyNumberFormat="1" applyFont="1" applyFill="1" applyBorder="1" applyAlignment="1">
      <alignment horizontal="center" vertical="center" wrapText="1"/>
    </xf>
    <xf numFmtId="205" fontId="3" fillId="0" borderId="30" xfId="0" applyNumberFormat="1" applyFont="1" applyBorder="1" applyAlignment="1">
      <alignment horizontal="center" vertical="center" wrapText="1"/>
    </xf>
    <xf numFmtId="205" fontId="3" fillId="0" borderId="31" xfId="0" applyNumberFormat="1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05" fontId="3" fillId="0" borderId="32" xfId="0" applyNumberFormat="1" applyFont="1" applyBorder="1" applyAlignment="1">
      <alignment horizontal="center" vertical="center"/>
    </xf>
    <xf numFmtId="205" fontId="3" fillId="0" borderId="31" xfId="0" applyNumberFormat="1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205" fontId="3" fillId="0" borderId="21" xfId="0" applyNumberFormat="1" applyFont="1" applyFill="1" applyBorder="1" applyAlignment="1">
      <alignment horizontal="center" vertical="center" wrapText="1"/>
    </xf>
    <xf numFmtId="205" fontId="3" fillId="0" borderId="25" xfId="0" applyNumberFormat="1" applyFont="1" applyFill="1" applyBorder="1" applyAlignment="1">
      <alignment horizontal="center" vertical="center" wrapText="1"/>
    </xf>
    <xf numFmtId="205" fontId="3" fillId="0" borderId="15" xfId="0" applyNumberFormat="1" applyFont="1" applyFill="1" applyBorder="1" applyAlignment="1">
      <alignment horizontal="center" vertical="center" wrapText="1"/>
    </xf>
    <xf numFmtId="205" fontId="3" fillId="0" borderId="21" xfId="51" applyNumberFormat="1" applyFont="1" applyFill="1" applyBorder="1" applyAlignment="1">
      <alignment horizontal="center" vertical="center" wrapText="1"/>
    </xf>
    <xf numFmtId="205" fontId="3" fillId="0" borderId="25" xfId="51" applyNumberFormat="1" applyFont="1" applyFill="1" applyBorder="1" applyAlignment="1">
      <alignment horizontal="center" vertical="center" wrapText="1"/>
    </xf>
    <xf numFmtId="205" fontId="3" fillId="0" borderId="15" xfId="51" applyNumberFormat="1" applyFont="1" applyFill="1" applyBorder="1" applyAlignment="1">
      <alignment horizontal="center" vertical="center" wrapText="1"/>
    </xf>
    <xf numFmtId="205" fontId="3" fillId="0" borderId="18" xfId="51" applyNumberFormat="1" applyFont="1" applyBorder="1" applyAlignment="1">
      <alignment horizontal="center" vertical="center" wrapText="1"/>
    </xf>
    <xf numFmtId="205" fontId="3" fillId="0" borderId="17" xfId="51" applyNumberFormat="1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771525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440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95"/>
  <sheetViews>
    <sheetView tabSelected="1" zoomScale="64" zoomScaleNormal="64" zoomScaleSheetLayoutView="70" workbookViewId="0" topLeftCell="H12">
      <selection activeCell="S16" sqref="S16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6.14062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08" t="s">
        <v>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82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1" ht="25.5" customHeight="1">
      <c r="A6" s="140" t="s">
        <v>24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4"/>
      <c r="S6" s="22"/>
      <c r="T6" s="22"/>
      <c r="U6" s="38"/>
    </row>
    <row r="7" spans="1:21" ht="30.75" customHeight="1">
      <c r="A7" s="140" t="s">
        <v>83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4"/>
      <c r="S7" s="22"/>
      <c r="T7" s="22"/>
      <c r="U7" s="39"/>
    </row>
    <row r="8" spans="1:21" s="30" customFormat="1" ht="44.25" customHeight="1">
      <c r="A8" s="27" t="s">
        <v>15</v>
      </c>
      <c r="B8" s="27" t="s">
        <v>12</v>
      </c>
      <c r="C8" s="27" t="s">
        <v>13</v>
      </c>
      <c r="D8" s="27" t="s">
        <v>14</v>
      </c>
      <c r="E8" s="28" t="s">
        <v>17</v>
      </c>
      <c r="F8" s="28" t="s">
        <v>18</v>
      </c>
      <c r="G8" s="29" t="s">
        <v>0</v>
      </c>
      <c r="H8" s="29" t="s">
        <v>1</v>
      </c>
      <c r="I8" s="29" t="s">
        <v>2</v>
      </c>
      <c r="J8" s="29" t="s">
        <v>3</v>
      </c>
      <c r="K8" s="29" t="s">
        <v>4</v>
      </c>
      <c r="L8" s="29" t="s">
        <v>5</v>
      </c>
      <c r="M8" s="29" t="s">
        <v>6</v>
      </c>
      <c r="N8" s="29" t="s">
        <v>7</v>
      </c>
      <c r="O8" s="36" t="s">
        <v>8</v>
      </c>
      <c r="P8" s="29" t="s">
        <v>9</v>
      </c>
      <c r="Q8" s="29" t="s">
        <v>10</v>
      </c>
      <c r="R8" s="29" t="s">
        <v>11</v>
      </c>
      <c r="S8" s="28" t="s">
        <v>25</v>
      </c>
      <c r="T8" s="28" t="s">
        <v>82</v>
      </c>
      <c r="U8" s="28" t="s">
        <v>23</v>
      </c>
    </row>
    <row r="9" spans="1:25" s="5" customFormat="1" ht="21.75" customHeight="1">
      <c r="A9" s="141">
        <v>1</v>
      </c>
      <c r="B9" s="124">
        <v>0</v>
      </c>
      <c r="C9" s="124">
        <v>1374178</v>
      </c>
      <c r="D9" s="143" t="s">
        <v>29</v>
      </c>
      <c r="E9" s="15">
        <v>111</v>
      </c>
      <c r="F9" s="42" t="s">
        <v>19</v>
      </c>
      <c r="G9" s="48">
        <v>2500000</v>
      </c>
      <c r="H9" s="48">
        <v>2500000</v>
      </c>
      <c r="I9" s="48">
        <v>2500000</v>
      </c>
      <c r="J9" s="48">
        <v>2500000</v>
      </c>
      <c r="K9" s="48">
        <v>2500000</v>
      </c>
      <c r="L9" s="48">
        <v>2500000</v>
      </c>
      <c r="M9" s="48">
        <v>2500000</v>
      </c>
      <c r="N9" s="48">
        <v>2500000</v>
      </c>
      <c r="O9" s="48">
        <v>2500000</v>
      </c>
      <c r="P9" s="48">
        <v>2500000</v>
      </c>
      <c r="Q9" s="48">
        <v>2500000</v>
      </c>
      <c r="R9" s="48">
        <v>2500000</v>
      </c>
      <c r="S9" s="49">
        <f aca="true" t="shared" si="0" ref="S9:S14">SUM(G9:R9)</f>
        <v>30000000</v>
      </c>
      <c r="T9" s="49">
        <f>S9/12</f>
        <v>2500000</v>
      </c>
      <c r="U9" s="110">
        <f>SUM(S9:T11)</f>
        <v>65000000</v>
      </c>
      <c r="W9" s="31"/>
      <c r="Y9" s="33"/>
    </row>
    <row r="10" spans="1:27" s="5" customFormat="1" ht="21.75" customHeight="1">
      <c r="A10" s="142"/>
      <c r="B10" s="128"/>
      <c r="C10" s="128"/>
      <c r="D10" s="123"/>
      <c r="E10" s="37">
        <v>113</v>
      </c>
      <c r="F10" s="24" t="s">
        <v>20</v>
      </c>
      <c r="G10" s="48">
        <v>2000000</v>
      </c>
      <c r="H10" s="48">
        <v>2000000</v>
      </c>
      <c r="I10" s="48">
        <v>2000000</v>
      </c>
      <c r="J10" s="48">
        <v>2000000</v>
      </c>
      <c r="K10" s="48">
        <v>2000000</v>
      </c>
      <c r="L10" s="48">
        <v>2000000</v>
      </c>
      <c r="M10" s="48">
        <v>2000000</v>
      </c>
      <c r="N10" s="48">
        <v>2000000</v>
      </c>
      <c r="O10" s="48">
        <v>2000000</v>
      </c>
      <c r="P10" s="48">
        <v>2000000</v>
      </c>
      <c r="Q10" s="48">
        <v>2000000</v>
      </c>
      <c r="R10" s="48">
        <v>2000000</v>
      </c>
      <c r="S10" s="49">
        <f t="shared" si="0"/>
        <v>24000000</v>
      </c>
      <c r="T10" s="49">
        <f aca="true" t="shared" si="1" ref="T10:T38">S10/12</f>
        <v>2000000</v>
      </c>
      <c r="U10" s="117"/>
      <c r="W10" s="31"/>
      <c r="Y10" s="33"/>
      <c r="AA10" s="31"/>
    </row>
    <row r="11" spans="1:25" s="5" customFormat="1" ht="21.75" customHeight="1" thickBot="1">
      <c r="A11" s="142"/>
      <c r="B11" s="128"/>
      <c r="C11" s="128"/>
      <c r="D11" s="123"/>
      <c r="E11" s="32">
        <v>232</v>
      </c>
      <c r="F11" s="43" t="s">
        <v>21</v>
      </c>
      <c r="G11" s="50">
        <v>900000</v>
      </c>
      <c r="H11" s="51">
        <v>900000</v>
      </c>
      <c r="I11" s="50">
        <v>600000</v>
      </c>
      <c r="J11" s="51">
        <v>800000</v>
      </c>
      <c r="K11" s="51">
        <v>600000</v>
      </c>
      <c r="L11" s="51">
        <v>300000</v>
      </c>
      <c r="M11" s="51">
        <v>300000</v>
      </c>
      <c r="N11" s="51">
        <v>600000</v>
      </c>
      <c r="O11" s="51">
        <v>300000</v>
      </c>
      <c r="P11" s="51">
        <v>900000</v>
      </c>
      <c r="Q11" s="52">
        <v>0</v>
      </c>
      <c r="R11" s="53">
        <v>300000</v>
      </c>
      <c r="S11" s="54">
        <f t="shared" si="0"/>
        <v>6500000</v>
      </c>
      <c r="T11" s="54">
        <v>0</v>
      </c>
      <c r="U11" s="113"/>
      <c r="W11" s="31"/>
      <c r="Y11" s="33"/>
    </row>
    <row r="12" spans="1:23" s="5" customFormat="1" ht="21.75" customHeight="1">
      <c r="A12" s="135">
        <v>2</v>
      </c>
      <c r="B12" s="126">
        <v>0</v>
      </c>
      <c r="C12" s="126">
        <v>3560493</v>
      </c>
      <c r="D12" s="115" t="s">
        <v>30</v>
      </c>
      <c r="E12" s="21">
        <v>111</v>
      </c>
      <c r="F12" s="44" t="s">
        <v>19</v>
      </c>
      <c r="G12" s="55">
        <v>2040000</v>
      </c>
      <c r="H12" s="55">
        <v>2040000</v>
      </c>
      <c r="I12" s="55">
        <v>2040000</v>
      </c>
      <c r="J12" s="55">
        <v>2040000</v>
      </c>
      <c r="K12" s="55">
        <v>2040000</v>
      </c>
      <c r="L12" s="55">
        <v>2040000</v>
      </c>
      <c r="M12" s="55">
        <v>2040000</v>
      </c>
      <c r="N12" s="55">
        <v>2040000</v>
      </c>
      <c r="O12" s="55">
        <v>2040000</v>
      </c>
      <c r="P12" s="55">
        <v>2040000</v>
      </c>
      <c r="Q12" s="55">
        <v>2040000</v>
      </c>
      <c r="R12" s="55">
        <v>2040000</v>
      </c>
      <c r="S12" s="56">
        <f t="shared" si="0"/>
        <v>24480000</v>
      </c>
      <c r="T12" s="56">
        <f t="shared" si="1"/>
        <v>2040000</v>
      </c>
      <c r="U12" s="112">
        <f>SUM(S12:T14)</f>
        <v>27820000</v>
      </c>
      <c r="W12" s="31"/>
    </row>
    <row r="13" spans="1:23" s="5" customFormat="1" ht="21.75" customHeight="1">
      <c r="A13" s="136"/>
      <c r="B13" s="129"/>
      <c r="C13" s="129"/>
      <c r="D13" s="123"/>
      <c r="E13" s="17">
        <v>113</v>
      </c>
      <c r="F13" s="24" t="s">
        <v>20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56">
        <f t="shared" si="0"/>
        <v>0</v>
      </c>
      <c r="T13" s="49">
        <f t="shared" si="1"/>
        <v>0</v>
      </c>
      <c r="U13" s="117"/>
      <c r="W13" s="31"/>
    </row>
    <row r="14" spans="1:23" s="5" customFormat="1" ht="21.75" customHeight="1" thickBot="1">
      <c r="A14" s="136"/>
      <c r="B14" s="129"/>
      <c r="C14" s="129"/>
      <c r="D14" s="123"/>
      <c r="E14" s="20">
        <v>232</v>
      </c>
      <c r="F14" s="45" t="s">
        <v>21</v>
      </c>
      <c r="G14" s="50">
        <v>0</v>
      </c>
      <c r="H14" s="50">
        <v>300000</v>
      </c>
      <c r="I14" s="50">
        <v>300000</v>
      </c>
      <c r="J14" s="50">
        <v>0</v>
      </c>
      <c r="K14" s="50">
        <v>0</v>
      </c>
      <c r="L14" s="50">
        <v>0</v>
      </c>
      <c r="M14" s="50">
        <v>300000</v>
      </c>
      <c r="N14" s="58">
        <v>0</v>
      </c>
      <c r="O14" s="58">
        <v>100000</v>
      </c>
      <c r="P14" s="58">
        <v>0</v>
      </c>
      <c r="Q14" s="58">
        <v>300000</v>
      </c>
      <c r="R14" s="59">
        <v>0</v>
      </c>
      <c r="S14" s="54">
        <f t="shared" si="0"/>
        <v>1300000</v>
      </c>
      <c r="T14" s="54">
        <v>0</v>
      </c>
      <c r="U14" s="113"/>
      <c r="W14" s="31"/>
    </row>
    <row r="15" spans="1:25" s="25" customFormat="1" ht="21.75" customHeight="1">
      <c r="A15" s="144">
        <v>3</v>
      </c>
      <c r="B15" s="147">
        <v>0</v>
      </c>
      <c r="C15" s="147">
        <v>2235140</v>
      </c>
      <c r="D15" s="137" t="s">
        <v>31</v>
      </c>
      <c r="E15" s="23">
        <v>111</v>
      </c>
      <c r="F15" s="24" t="s">
        <v>19</v>
      </c>
      <c r="G15" s="57">
        <v>2540000</v>
      </c>
      <c r="H15" s="57">
        <v>2540000</v>
      </c>
      <c r="I15" s="57">
        <v>2540000</v>
      </c>
      <c r="J15" s="57">
        <v>2540000</v>
      </c>
      <c r="K15" s="57">
        <v>2540000</v>
      </c>
      <c r="L15" s="57">
        <v>2540000</v>
      </c>
      <c r="M15" s="57">
        <v>2540000</v>
      </c>
      <c r="N15" s="57">
        <v>2540000</v>
      </c>
      <c r="O15" s="57">
        <v>2540000</v>
      </c>
      <c r="P15" s="57">
        <v>2540000</v>
      </c>
      <c r="Q15" s="57">
        <v>2540000</v>
      </c>
      <c r="R15" s="57">
        <v>2540000</v>
      </c>
      <c r="S15" s="56">
        <f aca="true" t="shared" si="2" ref="S15:S20">SUM(G15:R15)</f>
        <v>30480000</v>
      </c>
      <c r="T15" s="56">
        <f t="shared" si="1"/>
        <v>2540000</v>
      </c>
      <c r="U15" s="112">
        <f>SUM(S15:T18)</f>
        <v>40820000</v>
      </c>
      <c r="V15" s="5"/>
      <c r="W15" s="31"/>
      <c r="Y15" s="34"/>
    </row>
    <row r="16" spans="1:25" s="25" customFormat="1" ht="21.75" customHeight="1">
      <c r="A16" s="145"/>
      <c r="B16" s="148"/>
      <c r="C16" s="148"/>
      <c r="D16" s="138"/>
      <c r="E16" s="23">
        <v>113</v>
      </c>
      <c r="F16" s="24" t="s">
        <v>20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56">
        <f t="shared" si="2"/>
        <v>0</v>
      </c>
      <c r="T16" s="49">
        <f t="shared" si="1"/>
        <v>0</v>
      </c>
      <c r="U16" s="117"/>
      <c r="V16" s="5"/>
      <c r="W16" s="31"/>
      <c r="Y16" s="34"/>
    </row>
    <row r="17" spans="1:23" s="25" customFormat="1" ht="21.75" customHeight="1">
      <c r="A17" s="145"/>
      <c r="B17" s="148"/>
      <c r="C17" s="148"/>
      <c r="D17" s="138"/>
      <c r="E17" s="23">
        <v>133</v>
      </c>
      <c r="F17" s="24" t="s">
        <v>22</v>
      </c>
      <c r="G17" s="48">
        <v>500000</v>
      </c>
      <c r="H17" s="48">
        <v>500000</v>
      </c>
      <c r="I17" s="48">
        <v>500000</v>
      </c>
      <c r="J17" s="48">
        <v>500000</v>
      </c>
      <c r="K17" s="48">
        <v>500000</v>
      </c>
      <c r="L17" s="48">
        <v>500000</v>
      </c>
      <c r="M17" s="48">
        <v>500000</v>
      </c>
      <c r="N17" s="48">
        <v>500000</v>
      </c>
      <c r="O17" s="48">
        <v>500000</v>
      </c>
      <c r="P17" s="60">
        <v>500000</v>
      </c>
      <c r="Q17" s="60">
        <v>500000</v>
      </c>
      <c r="R17" s="60">
        <v>500000</v>
      </c>
      <c r="S17" s="56">
        <f t="shared" si="2"/>
        <v>6000000</v>
      </c>
      <c r="T17" s="49">
        <f t="shared" si="1"/>
        <v>500000</v>
      </c>
      <c r="U17" s="117"/>
      <c r="V17" s="5"/>
      <c r="W17" s="31"/>
    </row>
    <row r="18" spans="1:23" s="25" customFormat="1" ht="21.75" customHeight="1" thickBot="1">
      <c r="A18" s="146"/>
      <c r="B18" s="149"/>
      <c r="C18" s="149"/>
      <c r="D18" s="139"/>
      <c r="E18" s="26">
        <v>232</v>
      </c>
      <c r="F18" s="46" t="s">
        <v>21</v>
      </c>
      <c r="G18" s="61">
        <v>0</v>
      </c>
      <c r="H18" s="61">
        <v>0</v>
      </c>
      <c r="I18" s="61">
        <v>100000</v>
      </c>
      <c r="J18" s="61">
        <v>0</v>
      </c>
      <c r="K18" s="61">
        <v>300000</v>
      </c>
      <c r="L18" s="61">
        <v>0</v>
      </c>
      <c r="M18" s="61">
        <v>0</v>
      </c>
      <c r="N18" s="61">
        <v>300000</v>
      </c>
      <c r="O18" s="61">
        <v>300000</v>
      </c>
      <c r="P18" s="61">
        <v>300000</v>
      </c>
      <c r="Q18" s="61">
        <v>0</v>
      </c>
      <c r="R18" s="62">
        <v>0</v>
      </c>
      <c r="S18" s="54">
        <f t="shared" si="2"/>
        <v>1300000</v>
      </c>
      <c r="T18" s="54">
        <v>0</v>
      </c>
      <c r="U18" s="113"/>
      <c r="V18" s="5"/>
      <c r="W18" s="31"/>
    </row>
    <row r="19" spans="1:256" s="90" customFormat="1" ht="21.75" customHeight="1" thickBot="1">
      <c r="A19" s="87">
        <v>4</v>
      </c>
      <c r="B19" s="87">
        <v>0</v>
      </c>
      <c r="C19" s="92">
        <v>4496777</v>
      </c>
      <c r="D19" s="89" t="s">
        <v>32</v>
      </c>
      <c r="E19" s="93">
        <v>111</v>
      </c>
      <c r="F19" s="72" t="s">
        <v>19</v>
      </c>
      <c r="G19" s="97">
        <v>1250000</v>
      </c>
      <c r="H19" s="97">
        <v>1250000</v>
      </c>
      <c r="I19" s="67">
        <v>1250000</v>
      </c>
      <c r="J19" s="67">
        <v>1250000</v>
      </c>
      <c r="K19" s="67">
        <v>1250000</v>
      </c>
      <c r="L19" s="94">
        <v>1250000</v>
      </c>
      <c r="M19" s="67">
        <v>1250000</v>
      </c>
      <c r="N19" s="67">
        <v>1250000</v>
      </c>
      <c r="O19" s="67">
        <v>1250000</v>
      </c>
      <c r="P19" s="67">
        <v>1250000</v>
      </c>
      <c r="Q19" s="67">
        <v>1250000</v>
      </c>
      <c r="R19" s="67">
        <v>1250000</v>
      </c>
      <c r="S19" s="65">
        <f t="shared" si="2"/>
        <v>15000000</v>
      </c>
      <c r="T19" s="65">
        <f t="shared" si="1"/>
        <v>1250000</v>
      </c>
      <c r="U19" s="73">
        <f>SUM(S19:T19)</f>
        <v>16250000</v>
      </c>
      <c r="V19" s="95"/>
      <c r="W19" s="96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spans="1:23" s="95" customFormat="1" ht="21.75" customHeight="1" thickBot="1">
      <c r="A20" s="78">
        <v>5</v>
      </c>
      <c r="B20" s="78">
        <v>0</v>
      </c>
      <c r="C20" s="84">
        <v>2813522</v>
      </c>
      <c r="D20" s="85" t="s">
        <v>33</v>
      </c>
      <c r="E20" s="20">
        <v>111</v>
      </c>
      <c r="F20" s="47" t="s">
        <v>19</v>
      </c>
      <c r="G20" s="67">
        <v>900000</v>
      </c>
      <c r="H20" s="67">
        <v>900000</v>
      </c>
      <c r="I20" s="67">
        <v>900000</v>
      </c>
      <c r="J20" s="67">
        <v>900000</v>
      </c>
      <c r="K20" s="67">
        <v>900000</v>
      </c>
      <c r="L20" s="67">
        <v>900000</v>
      </c>
      <c r="M20" s="67">
        <v>900000</v>
      </c>
      <c r="N20" s="67">
        <v>900000</v>
      </c>
      <c r="O20" s="67">
        <v>900000</v>
      </c>
      <c r="P20" s="67">
        <v>900000</v>
      </c>
      <c r="Q20" s="67">
        <v>900000</v>
      </c>
      <c r="R20" s="67">
        <v>900000</v>
      </c>
      <c r="S20" s="65">
        <f t="shared" si="2"/>
        <v>10800000</v>
      </c>
      <c r="T20" s="65">
        <f t="shared" si="1"/>
        <v>900000</v>
      </c>
      <c r="U20" s="73">
        <f>SUM(S20:T20)</f>
        <v>11700000</v>
      </c>
      <c r="W20" s="96"/>
    </row>
    <row r="21" spans="1:23" s="95" customFormat="1" ht="21.75" customHeight="1" thickBot="1">
      <c r="A21" s="78">
        <v>6</v>
      </c>
      <c r="B21" s="78">
        <v>0</v>
      </c>
      <c r="C21" s="86">
        <v>3376370</v>
      </c>
      <c r="D21" s="85" t="s">
        <v>34</v>
      </c>
      <c r="E21" s="16">
        <v>111</v>
      </c>
      <c r="F21" s="47" t="s">
        <v>19</v>
      </c>
      <c r="G21" s="64">
        <v>1150000</v>
      </c>
      <c r="H21" s="64">
        <v>1150000</v>
      </c>
      <c r="I21" s="64">
        <v>1150000</v>
      </c>
      <c r="J21" s="64">
        <v>1150000</v>
      </c>
      <c r="K21" s="64">
        <v>1150000</v>
      </c>
      <c r="L21" s="64">
        <v>1150000</v>
      </c>
      <c r="M21" s="64">
        <v>1150000</v>
      </c>
      <c r="N21" s="64">
        <v>1150000</v>
      </c>
      <c r="O21" s="64">
        <v>1150000</v>
      </c>
      <c r="P21" s="64">
        <v>1150000</v>
      </c>
      <c r="Q21" s="64">
        <v>1150000</v>
      </c>
      <c r="R21" s="64">
        <v>1150000</v>
      </c>
      <c r="S21" s="65">
        <f aca="true" t="shared" si="3" ref="S21:S27">SUM(G21:R21)</f>
        <v>13800000</v>
      </c>
      <c r="T21" s="65">
        <f t="shared" si="1"/>
        <v>1150000</v>
      </c>
      <c r="U21" s="73">
        <f>SUM(S21:T21)</f>
        <v>14950000</v>
      </c>
      <c r="W21" s="96"/>
    </row>
    <row r="22" spans="1:23" s="5" customFormat="1" ht="21.75" customHeight="1">
      <c r="A22" s="128">
        <v>7</v>
      </c>
      <c r="B22" s="130">
        <v>0</v>
      </c>
      <c r="C22" s="126">
        <v>2043562</v>
      </c>
      <c r="D22" s="115" t="s">
        <v>35</v>
      </c>
      <c r="E22" s="17">
        <v>112</v>
      </c>
      <c r="F22" s="24" t="s">
        <v>79</v>
      </c>
      <c r="G22" s="63">
        <v>900000</v>
      </c>
      <c r="H22" s="63">
        <v>900000</v>
      </c>
      <c r="I22" s="63">
        <v>900000</v>
      </c>
      <c r="J22" s="63">
        <v>900000</v>
      </c>
      <c r="K22" s="63">
        <v>900000</v>
      </c>
      <c r="L22" s="63">
        <v>900000</v>
      </c>
      <c r="M22" s="63">
        <v>900000</v>
      </c>
      <c r="N22" s="63">
        <v>900000</v>
      </c>
      <c r="O22" s="63">
        <v>900000</v>
      </c>
      <c r="P22" s="63">
        <v>900000</v>
      </c>
      <c r="Q22" s="63">
        <v>900000</v>
      </c>
      <c r="R22" s="63">
        <v>900000</v>
      </c>
      <c r="S22" s="56">
        <f t="shared" si="3"/>
        <v>10800000</v>
      </c>
      <c r="T22" s="56">
        <f t="shared" si="1"/>
        <v>900000</v>
      </c>
      <c r="U22" s="112">
        <f>SUM(S22:T23)</f>
        <v>26000000</v>
      </c>
      <c r="W22" s="31"/>
    </row>
    <row r="23" spans="1:23" s="5" customFormat="1" ht="21.75" customHeight="1" thickBot="1">
      <c r="A23" s="128"/>
      <c r="B23" s="131"/>
      <c r="C23" s="129"/>
      <c r="D23" s="123"/>
      <c r="E23" s="17">
        <v>113</v>
      </c>
      <c r="F23" s="24" t="s">
        <v>20</v>
      </c>
      <c r="G23" s="50">
        <v>1100000</v>
      </c>
      <c r="H23" s="50">
        <v>1100000</v>
      </c>
      <c r="I23" s="50">
        <v>1100000</v>
      </c>
      <c r="J23" s="50">
        <v>1100000</v>
      </c>
      <c r="K23" s="50">
        <v>1100000</v>
      </c>
      <c r="L23" s="50">
        <v>1100000</v>
      </c>
      <c r="M23" s="50">
        <v>1100000</v>
      </c>
      <c r="N23" s="50">
        <v>1100000</v>
      </c>
      <c r="O23" s="50">
        <v>1100000</v>
      </c>
      <c r="P23" s="50">
        <v>1100000</v>
      </c>
      <c r="Q23" s="50">
        <v>1100000</v>
      </c>
      <c r="R23" s="50">
        <v>1100000</v>
      </c>
      <c r="S23" s="54">
        <f t="shared" si="3"/>
        <v>13200000</v>
      </c>
      <c r="T23" s="54">
        <f t="shared" si="1"/>
        <v>1100000</v>
      </c>
      <c r="U23" s="113"/>
      <c r="W23" s="31"/>
    </row>
    <row r="24" spans="1:23" s="5" customFormat="1" ht="21.75" customHeight="1">
      <c r="A24" s="118">
        <v>8</v>
      </c>
      <c r="B24" s="118">
        <v>0</v>
      </c>
      <c r="C24" s="126">
        <v>519308</v>
      </c>
      <c r="D24" s="115" t="s">
        <v>38</v>
      </c>
      <c r="E24" s="19">
        <v>112</v>
      </c>
      <c r="F24" s="44" t="s">
        <v>79</v>
      </c>
      <c r="G24" s="63">
        <v>900000</v>
      </c>
      <c r="H24" s="63">
        <v>900000</v>
      </c>
      <c r="I24" s="63">
        <v>900000</v>
      </c>
      <c r="J24" s="63">
        <v>900000</v>
      </c>
      <c r="K24" s="63">
        <v>900000</v>
      </c>
      <c r="L24" s="63">
        <v>900000</v>
      </c>
      <c r="M24" s="63">
        <v>900000</v>
      </c>
      <c r="N24" s="63">
        <v>900000</v>
      </c>
      <c r="O24" s="63">
        <v>900000</v>
      </c>
      <c r="P24" s="63">
        <v>900000</v>
      </c>
      <c r="Q24" s="63">
        <v>900000</v>
      </c>
      <c r="R24" s="63">
        <v>900000</v>
      </c>
      <c r="S24" s="56">
        <f t="shared" si="3"/>
        <v>10800000</v>
      </c>
      <c r="T24" s="56">
        <f t="shared" si="1"/>
        <v>900000</v>
      </c>
      <c r="U24" s="112">
        <f>SUM(S24:T25)</f>
        <v>26000000</v>
      </c>
      <c r="W24" s="31"/>
    </row>
    <row r="25" spans="1:23" s="95" customFormat="1" ht="21.75" customHeight="1" thickBot="1">
      <c r="A25" s="128"/>
      <c r="B25" s="128"/>
      <c r="C25" s="129"/>
      <c r="D25" s="123"/>
      <c r="E25" s="16">
        <v>113</v>
      </c>
      <c r="F25" s="47" t="s">
        <v>20</v>
      </c>
      <c r="G25" s="50">
        <v>1100000</v>
      </c>
      <c r="H25" s="50">
        <v>1100000</v>
      </c>
      <c r="I25" s="50">
        <v>1100000</v>
      </c>
      <c r="J25" s="50">
        <v>1100000</v>
      </c>
      <c r="K25" s="50">
        <v>1100000</v>
      </c>
      <c r="L25" s="50">
        <v>1100000</v>
      </c>
      <c r="M25" s="50">
        <v>1100000</v>
      </c>
      <c r="N25" s="50">
        <v>1100000</v>
      </c>
      <c r="O25" s="50">
        <v>1100000</v>
      </c>
      <c r="P25" s="50">
        <v>1100000</v>
      </c>
      <c r="Q25" s="50">
        <v>1100000</v>
      </c>
      <c r="R25" s="50">
        <v>1100000</v>
      </c>
      <c r="S25" s="65">
        <f t="shared" si="3"/>
        <v>13200000</v>
      </c>
      <c r="T25" s="54">
        <f t="shared" si="1"/>
        <v>1100000</v>
      </c>
      <c r="U25" s="113"/>
      <c r="W25" s="96"/>
    </row>
    <row r="26" spans="1:23" s="5" customFormat="1" ht="21.75" customHeight="1">
      <c r="A26" s="118">
        <v>9</v>
      </c>
      <c r="B26" s="118">
        <v>0</v>
      </c>
      <c r="C26" s="126">
        <v>389190</v>
      </c>
      <c r="D26" s="115" t="s">
        <v>36</v>
      </c>
      <c r="E26" s="17">
        <v>112</v>
      </c>
      <c r="F26" s="24" t="s">
        <v>79</v>
      </c>
      <c r="G26" s="63">
        <v>900000</v>
      </c>
      <c r="H26" s="63">
        <v>900000</v>
      </c>
      <c r="I26" s="63">
        <v>900000</v>
      </c>
      <c r="J26" s="63">
        <v>900000</v>
      </c>
      <c r="K26" s="63">
        <v>900000</v>
      </c>
      <c r="L26" s="63">
        <v>900000</v>
      </c>
      <c r="M26" s="63">
        <v>900000</v>
      </c>
      <c r="N26" s="63">
        <v>900000</v>
      </c>
      <c r="O26" s="63">
        <v>900000</v>
      </c>
      <c r="P26" s="63">
        <v>900000</v>
      </c>
      <c r="Q26" s="63">
        <v>900000</v>
      </c>
      <c r="R26" s="63">
        <v>900000</v>
      </c>
      <c r="S26" s="56">
        <f t="shared" si="3"/>
        <v>10800000</v>
      </c>
      <c r="T26" s="56">
        <f t="shared" si="1"/>
        <v>900000</v>
      </c>
      <c r="U26" s="112">
        <f>SUM(S26:T27)</f>
        <v>26000000</v>
      </c>
      <c r="W26" s="31"/>
    </row>
    <row r="27" spans="1:23" s="95" customFormat="1" ht="21.75" customHeight="1" thickBot="1">
      <c r="A27" s="128"/>
      <c r="B27" s="128"/>
      <c r="C27" s="129"/>
      <c r="D27" s="123"/>
      <c r="E27" s="16">
        <v>113</v>
      </c>
      <c r="F27" s="47" t="s">
        <v>20</v>
      </c>
      <c r="G27" s="50">
        <v>1100000</v>
      </c>
      <c r="H27" s="50">
        <v>1100000</v>
      </c>
      <c r="I27" s="50">
        <v>1100000</v>
      </c>
      <c r="J27" s="50">
        <v>1100000</v>
      </c>
      <c r="K27" s="50">
        <v>1100000</v>
      </c>
      <c r="L27" s="50">
        <v>1100000</v>
      </c>
      <c r="M27" s="50">
        <v>1100000</v>
      </c>
      <c r="N27" s="50">
        <v>1100000</v>
      </c>
      <c r="O27" s="50">
        <v>1100000</v>
      </c>
      <c r="P27" s="50">
        <v>1100000</v>
      </c>
      <c r="Q27" s="50">
        <v>1100000</v>
      </c>
      <c r="R27" s="50">
        <v>1100000</v>
      </c>
      <c r="S27" s="65">
        <f t="shared" si="3"/>
        <v>13200000</v>
      </c>
      <c r="T27" s="54">
        <f t="shared" si="1"/>
        <v>1100000</v>
      </c>
      <c r="U27" s="113"/>
      <c r="W27" s="96"/>
    </row>
    <row r="28" spans="1:23" s="5" customFormat="1" ht="21.75" customHeight="1">
      <c r="A28" s="118">
        <v>10</v>
      </c>
      <c r="B28" s="118">
        <v>0</v>
      </c>
      <c r="C28" s="118">
        <v>4385380</v>
      </c>
      <c r="D28" s="115" t="s">
        <v>37</v>
      </c>
      <c r="E28" s="17">
        <v>112</v>
      </c>
      <c r="F28" s="24" t="s">
        <v>79</v>
      </c>
      <c r="G28" s="98">
        <v>900000</v>
      </c>
      <c r="H28" s="98">
        <v>900000</v>
      </c>
      <c r="I28" s="98">
        <v>900000</v>
      </c>
      <c r="J28" s="98">
        <v>900000</v>
      </c>
      <c r="K28" s="98">
        <v>900000</v>
      </c>
      <c r="L28" s="98">
        <v>900000</v>
      </c>
      <c r="M28" s="98">
        <v>900000</v>
      </c>
      <c r="N28" s="98">
        <v>900000</v>
      </c>
      <c r="O28" s="98">
        <v>900000</v>
      </c>
      <c r="P28" s="98">
        <v>900000</v>
      </c>
      <c r="Q28" s="98">
        <v>900000</v>
      </c>
      <c r="R28" s="98">
        <v>900000</v>
      </c>
      <c r="S28" s="56">
        <f aca="true" t="shared" si="4" ref="S28:S33">SUM(G28:R28)</f>
        <v>10800000</v>
      </c>
      <c r="T28" s="56">
        <f t="shared" si="1"/>
        <v>900000</v>
      </c>
      <c r="U28" s="112">
        <f>SUM(S28:T29)</f>
        <v>26000000</v>
      </c>
      <c r="W28" s="31"/>
    </row>
    <row r="29" spans="1:23" s="95" customFormat="1" ht="21.75" customHeight="1" thickBot="1">
      <c r="A29" s="128"/>
      <c r="B29" s="128"/>
      <c r="C29" s="128"/>
      <c r="D29" s="123"/>
      <c r="E29" s="16">
        <v>113</v>
      </c>
      <c r="F29" s="47" t="s">
        <v>20</v>
      </c>
      <c r="G29" s="50">
        <v>1100000</v>
      </c>
      <c r="H29" s="50">
        <v>1100000</v>
      </c>
      <c r="I29" s="50">
        <v>1100000</v>
      </c>
      <c r="J29" s="50">
        <v>1100000</v>
      </c>
      <c r="K29" s="50">
        <v>1100000</v>
      </c>
      <c r="L29" s="50">
        <v>1100000</v>
      </c>
      <c r="M29" s="50">
        <v>1100000</v>
      </c>
      <c r="N29" s="50">
        <v>1100000</v>
      </c>
      <c r="O29" s="50">
        <v>1100000</v>
      </c>
      <c r="P29" s="50">
        <v>1100000</v>
      </c>
      <c r="Q29" s="50">
        <v>1100000</v>
      </c>
      <c r="R29" s="50">
        <v>1100000</v>
      </c>
      <c r="S29" s="65">
        <f t="shared" si="4"/>
        <v>13200000</v>
      </c>
      <c r="T29" s="54">
        <f t="shared" si="1"/>
        <v>1100000</v>
      </c>
      <c r="U29" s="113"/>
      <c r="W29" s="96"/>
    </row>
    <row r="30" spans="1:23" s="5" customFormat="1" ht="21.75" customHeight="1">
      <c r="A30" s="115">
        <v>11</v>
      </c>
      <c r="B30" s="133">
        <v>0</v>
      </c>
      <c r="C30" s="133">
        <v>2956670</v>
      </c>
      <c r="D30" s="133" t="s">
        <v>39</v>
      </c>
      <c r="E30" s="17">
        <v>112</v>
      </c>
      <c r="F30" s="24" t="s">
        <v>79</v>
      </c>
      <c r="G30" s="63">
        <v>900000</v>
      </c>
      <c r="H30" s="63">
        <v>900000</v>
      </c>
      <c r="I30" s="63">
        <v>900000</v>
      </c>
      <c r="J30" s="63">
        <v>900000</v>
      </c>
      <c r="K30" s="63">
        <v>900000</v>
      </c>
      <c r="L30" s="63">
        <v>900000</v>
      </c>
      <c r="M30" s="63">
        <v>900000</v>
      </c>
      <c r="N30" s="63">
        <v>900000</v>
      </c>
      <c r="O30" s="63">
        <v>900000</v>
      </c>
      <c r="P30" s="63">
        <v>900000</v>
      </c>
      <c r="Q30" s="63">
        <v>900000</v>
      </c>
      <c r="R30" s="63">
        <v>900000</v>
      </c>
      <c r="S30" s="56">
        <f t="shared" si="4"/>
        <v>10800000</v>
      </c>
      <c r="T30" s="56">
        <f t="shared" si="1"/>
        <v>900000</v>
      </c>
      <c r="U30" s="112">
        <f>SUM(S30:T31)</f>
        <v>26650000</v>
      </c>
      <c r="W30" s="31"/>
    </row>
    <row r="31" spans="1:23" s="95" customFormat="1" ht="21.75" customHeight="1" thickBot="1">
      <c r="A31" s="123"/>
      <c r="B31" s="134"/>
      <c r="C31" s="134"/>
      <c r="D31" s="134"/>
      <c r="E31" s="16">
        <v>113</v>
      </c>
      <c r="F31" s="47" t="s">
        <v>20</v>
      </c>
      <c r="G31" s="50">
        <v>1150000</v>
      </c>
      <c r="H31" s="50">
        <v>1150000</v>
      </c>
      <c r="I31" s="50">
        <v>1150000</v>
      </c>
      <c r="J31" s="50">
        <v>1150000</v>
      </c>
      <c r="K31" s="50">
        <v>1150000</v>
      </c>
      <c r="L31" s="50">
        <v>1150000</v>
      </c>
      <c r="M31" s="50">
        <v>1150000</v>
      </c>
      <c r="N31" s="50">
        <v>1150000</v>
      </c>
      <c r="O31" s="50">
        <v>1150000</v>
      </c>
      <c r="P31" s="50">
        <v>1150000</v>
      </c>
      <c r="Q31" s="50">
        <v>1150000</v>
      </c>
      <c r="R31" s="50">
        <v>1150000</v>
      </c>
      <c r="S31" s="65">
        <f t="shared" si="4"/>
        <v>13800000</v>
      </c>
      <c r="T31" s="54">
        <f t="shared" si="1"/>
        <v>1150000</v>
      </c>
      <c r="U31" s="113"/>
      <c r="W31" s="96"/>
    </row>
    <row r="32" spans="1:23" s="5" customFormat="1" ht="21.75" customHeight="1">
      <c r="A32" s="115">
        <v>12</v>
      </c>
      <c r="B32" s="126">
        <v>0</v>
      </c>
      <c r="C32" s="132">
        <v>4038677</v>
      </c>
      <c r="D32" s="115" t="s">
        <v>40</v>
      </c>
      <c r="E32" s="17">
        <v>112</v>
      </c>
      <c r="F32" s="24" t="s">
        <v>79</v>
      </c>
      <c r="G32" s="63">
        <v>900000</v>
      </c>
      <c r="H32" s="63">
        <v>900000</v>
      </c>
      <c r="I32" s="63">
        <v>900000</v>
      </c>
      <c r="J32" s="63">
        <v>900000</v>
      </c>
      <c r="K32" s="63">
        <v>900000</v>
      </c>
      <c r="L32" s="63">
        <v>900000</v>
      </c>
      <c r="M32" s="63">
        <v>900000</v>
      </c>
      <c r="N32" s="63">
        <v>900000</v>
      </c>
      <c r="O32" s="63">
        <v>900000</v>
      </c>
      <c r="P32" s="63">
        <v>900000</v>
      </c>
      <c r="Q32" s="63">
        <v>900000</v>
      </c>
      <c r="R32" s="63">
        <v>900000</v>
      </c>
      <c r="S32" s="56">
        <f t="shared" si="4"/>
        <v>10800000</v>
      </c>
      <c r="T32" s="56">
        <f t="shared" si="1"/>
        <v>900000</v>
      </c>
      <c r="U32" s="112">
        <f>SUM(S32:T33)</f>
        <v>26000000</v>
      </c>
      <c r="W32" s="31"/>
    </row>
    <row r="33" spans="1:23" s="95" customFormat="1" ht="21.75" customHeight="1" thickBot="1">
      <c r="A33" s="123"/>
      <c r="B33" s="129"/>
      <c r="C33" s="123"/>
      <c r="D33" s="123"/>
      <c r="E33" s="16">
        <v>113</v>
      </c>
      <c r="F33" s="47" t="s">
        <v>20</v>
      </c>
      <c r="G33" s="50">
        <v>1100000</v>
      </c>
      <c r="H33" s="50">
        <v>1100000</v>
      </c>
      <c r="I33" s="50">
        <v>1100000</v>
      </c>
      <c r="J33" s="50">
        <v>1100000</v>
      </c>
      <c r="K33" s="50">
        <v>1100000</v>
      </c>
      <c r="L33" s="50">
        <v>1100000</v>
      </c>
      <c r="M33" s="50">
        <v>1100000</v>
      </c>
      <c r="N33" s="50">
        <v>1100000</v>
      </c>
      <c r="O33" s="50">
        <v>1100000</v>
      </c>
      <c r="P33" s="50">
        <v>1100000</v>
      </c>
      <c r="Q33" s="50">
        <v>1100000</v>
      </c>
      <c r="R33" s="50">
        <v>1100000</v>
      </c>
      <c r="S33" s="65">
        <f t="shared" si="4"/>
        <v>13200000</v>
      </c>
      <c r="T33" s="54">
        <f t="shared" si="1"/>
        <v>1100000</v>
      </c>
      <c r="U33" s="113"/>
      <c r="W33" s="96"/>
    </row>
    <row r="34" spans="1:23" s="5" customFormat="1" ht="21.75" customHeight="1">
      <c r="A34" s="118">
        <v>13</v>
      </c>
      <c r="B34" s="118">
        <v>0</v>
      </c>
      <c r="C34" s="126">
        <v>3656780</v>
      </c>
      <c r="D34" s="115" t="s">
        <v>41</v>
      </c>
      <c r="E34" s="17">
        <v>112</v>
      </c>
      <c r="F34" s="24" t="s">
        <v>79</v>
      </c>
      <c r="G34" s="63">
        <v>900000</v>
      </c>
      <c r="H34" s="63">
        <v>900000</v>
      </c>
      <c r="I34" s="63">
        <v>900000</v>
      </c>
      <c r="J34" s="63">
        <v>900000</v>
      </c>
      <c r="K34" s="63">
        <v>900000</v>
      </c>
      <c r="L34" s="63">
        <v>900000</v>
      </c>
      <c r="M34" s="63">
        <v>900000</v>
      </c>
      <c r="N34" s="63">
        <v>900000</v>
      </c>
      <c r="O34" s="63">
        <v>900000</v>
      </c>
      <c r="P34" s="63">
        <v>900000</v>
      </c>
      <c r="Q34" s="63">
        <v>900000</v>
      </c>
      <c r="R34" s="63">
        <v>900000</v>
      </c>
      <c r="S34" s="56">
        <f aca="true" t="shared" si="5" ref="S34:S44">SUM(G34:R34)</f>
        <v>10800000</v>
      </c>
      <c r="T34" s="56">
        <f t="shared" si="1"/>
        <v>900000</v>
      </c>
      <c r="U34" s="112">
        <f>SUM(S34:T35)</f>
        <v>26000000</v>
      </c>
      <c r="W34" s="31"/>
    </row>
    <row r="35" spans="1:23" s="95" customFormat="1" ht="21.75" customHeight="1" thickBot="1">
      <c r="A35" s="128"/>
      <c r="B35" s="128"/>
      <c r="C35" s="129"/>
      <c r="D35" s="123"/>
      <c r="E35" s="16">
        <v>113</v>
      </c>
      <c r="F35" s="47" t="s">
        <v>20</v>
      </c>
      <c r="G35" s="50">
        <v>1100000</v>
      </c>
      <c r="H35" s="50">
        <v>1100000</v>
      </c>
      <c r="I35" s="50">
        <v>1100000</v>
      </c>
      <c r="J35" s="50">
        <v>1100000</v>
      </c>
      <c r="K35" s="50">
        <v>1100000</v>
      </c>
      <c r="L35" s="50">
        <v>1100000</v>
      </c>
      <c r="M35" s="50">
        <v>1100000</v>
      </c>
      <c r="N35" s="50">
        <v>1100000</v>
      </c>
      <c r="O35" s="50">
        <v>1100000</v>
      </c>
      <c r="P35" s="50">
        <v>1100000</v>
      </c>
      <c r="Q35" s="50">
        <v>1100000</v>
      </c>
      <c r="R35" s="50">
        <v>1100000</v>
      </c>
      <c r="S35" s="65">
        <f t="shared" si="5"/>
        <v>13200000</v>
      </c>
      <c r="T35" s="54">
        <f t="shared" si="1"/>
        <v>1100000</v>
      </c>
      <c r="U35" s="113"/>
      <c r="W35" s="96"/>
    </row>
    <row r="36" spans="1:23" s="5" customFormat="1" ht="21.75" customHeight="1">
      <c r="A36" s="118">
        <v>15</v>
      </c>
      <c r="B36" s="118">
        <v>0</v>
      </c>
      <c r="C36" s="120">
        <v>723143</v>
      </c>
      <c r="D36" s="115" t="s">
        <v>61</v>
      </c>
      <c r="E36" s="17">
        <v>112</v>
      </c>
      <c r="F36" s="24" t="s">
        <v>79</v>
      </c>
      <c r="G36" s="68">
        <v>900000</v>
      </c>
      <c r="H36" s="68">
        <v>900000</v>
      </c>
      <c r="I36" s="68">
        <v>900000</v>
      </c>
      <c r="J36" s="68">
        <v>900000</v>
      </c>
      <c r="K36" s="68">
        <v>900000</v>
      </c>
      <c r="L36" s="68">
        <v>900000</v>
      </c>
      <c r="M36" s="68">
        <v>900000</v>
      </c>
      <c r="N36" s="68">
        <v>900000</v>
      </c>
      <c r="O36" s="68">
        <v>900000</v>
      </c>
      <c r="P36" s="68">
        <v>900000</v>
      </c>
      <c r="Q36" s="68">
        <v>900000</v>
      </c>
      <c r="R36" s="68">
        <v>900000</v>
      </c>
      <c r="S36" s="56">
        <f t="shared" si="5"/>
        <v>10800000</v>
      </c>
      <c r="T36" s="56">
        <f t="shared" si="1"/>
        <v>900000</v>
      </c>
      <c r="U36" s="112">
        <f>SUM(S36:T37)</f>
        <v>26000000</v>
      </c>
      <c r="W36" s="31"/>
    </row>
    <row r="37" spans="1:23" s="95" customFormat="1" ht="21.75" customHeight="1" thickBot="1">
      <c r="A37" s="128"/>
      <c r="B37" s="128"/>
      <c r="C37" s="122"/>
      <c r="D37" s="123"/>
      <c r="E37" s="16">
        <v>113</v>
      </c>
      <c r="F37" s="47" t="s">
        <v>20</v>
      </c>
      <c r="G37" s="50">
        <v>1100000</v>
      </c>
      <c r="H37" s="50">
        <v>1100000</v>
      </c>
      <c r="I37" s="50">
        <v>1100000</v>
      </c>
      <c r="J37" s="50">
        <v>1100000</v>
      </c>
      <c r="K37" s="50">
        <v>1100000</v>
      </c>
      <c r="L37" s="50">
        <v>1100000</v>
      </c>
      <c r="M37" s="50">
        <v>1100000</v>
      </c>
      <c r="N37" s="50">
        <v>1100000</v>
      </c>
      <c r="O37" s="50">
        <v>1100000</v>
      </c>
      <c r="P37" s="50">
        <v>1100000</v>
      </c>
      <c r="Q37" s="50">
        <v>1100000</v>
      </c>
      <c r="R37" s="50">
        <v>1100000</v>
      </c>
      <c r="S37" s="65">
        <f t="shared" si="5"/>
        <v>13200000</v>
      </c>
      <c r="T37" s="54">
        <f t="shared" si="1"/>
        <v>1100000</v>
      </c>
      <c r="U37" s="113"/>
      <c r="W37" s="96"/>
    </row>
    <row r="38" spans="1:23" s="5" customFormat="1" ht="21.75" customHeight="1">
      <c r="A38" s="118">
        <v>16</v>
      </c>
      <c r="B38" s="118">
        <v>0</v>
      </c>
      <c r="C38" s="120">
        <v>4265059</v>
      </c>
      <c r="D38" s="115" t="s">
        <v>42</v>
      </c>
      <c r="E38" s="17">
        <v>112</v>
      </c>
      <c r="F38" s="24" t="s">
        <v>79</v>
      </c>
      <c r="G38" s="63">
        <v>900000</v>
      </c>
      <c r="H38" s="63">
        <v>900000</v>
      </c>
      <c r="I38" s="63">
        <v>900000</v>
      </c>
      <c r="J38" s="63">
        <v>900000</v>
      </c>
      <c r="K38" s="63">
        <v>900000</v>
      </c>
      <c r="L38" s="63">
        <v>900000</v>
      </c>
      <c r="M38" s="63">
        <v>900000</v>
      </c>
      <c r="N38" s="63">
        <v>900000</v>
      </c>
      <c r="O38" s="63">
        <v>900000</v>
      </c>
      <c r="P38" s="63">
        <v>900000</v>
      </c>
      <c r="Q38" s="63">
        <v>900000</v>
      </c>
      <c r="R38" s="63">
        <v>900000</v>
      </c>
      <c r="S38" s="56">
        <f t="shared" si="5"/>
        <v>10800000</v>
      </c>
      <c r="T38" s="56">
        <f t="shared" si="1"/>
        <v>900000</v>
      </c>
      <c r="U38" s="112">
        <f>SUM(S38:T39)</f>
        <v>26000000</v>
      </c>
      <c r="W38" s="31"/>
    </row>
    <row r="39" spans="1:23" s="5" customFormat="1" ht="21.75" customHeight="1" thickBot="1">
      <c r="A39" s="128"/>
      <c r="B39" s="128"/>
      <c r="C39" s="122"/>
      <c r="D39" s="123"/>
      <c r="E39" s="15">
        <v>113</v>
      </c>
      <c r="F39" s="24" t="s">
        <v>20</v>
      </c>
      <c r="G39" s="48">
        <v>1100000</v>
      </c>
      <c r="H39" s="48">
        <v>1100000</v>
      </c>
      <c r="I39" s="48">
        <v>1100000</v>
      </c>
      <c r="J39" s="48">
        <v>1100000</v>
      </c>
      <c r="K39" s="48">
        <v>1100000</v>
      </c>
      <c r="L39" s="48">
        <v>1100000</v>
      </c>
      <c r="M39" s="48">
        <v>1100000</v>
      </c>
      <c r="N39" s="48">
        <v>1100000</v>
      </c>
      <c r="O39" s="48">
        <v>1100000</v>
      </c>
      <c r="P39" s="48">
        <v>1100000</v>
      </c>
      <c r="Q39" s="48">
        <v>1100000</v>
      </c>
      <c r="R39" s="48">
        <v>1100000</v>
      </c>
      <c r="S39" s="56">
        <f t="shared" si="5"/>
        <v>13200000</v>
      </c>
      <c r="T39" s="49">
        <f>S39/12</f>
        <v>1100000</v>
      </c>
      <c r="U39" s="117"/>
      <c r="W39" s="31"/>
    </row>
    <row r="40" spans="1:23" s="5" customFormat="1" ht="21.75" customHeight="1">
      <c r="A40" s="118">
        <v>17</v>
      </c>
      <c r="B40" s="118">
        <v>0</v>
      </c>
      <c r="C40" s="120">
        <v>1580983</v>
      </c>
      <c r="D40" s="115" t="s">
        <v>43</v>
      </c>
      <c r="E40" s="19">
        <v>111</v>
      </c>
      <c r="F40" s="44" t="s">
        <v>19</v>
      </c>
      <c r="G40" s="69">
        <v>900000</v>
      </c>
      <c r="H40" s="69">
        <v>900000</v>
      </c>
      <c r="I40" s="69">
        <v>900000</v>
      </c>
      <c r="J40" s="69">
        <v>900000</v>
      </c>
      <c r="K40" s="69">
        <v>900000</v>
      </c>
      <c r="L40" s="69">
        <v>900000</v>
      </c>
      <c r="M40" s="69">
        <v>900000</v>
      </c>
      <c r="N40" s="69">
        <v>900000</v>
      </c>
      <c r="O40" s="69">
        <v>900000</v>
      </c>
      <c r="P40" s="69">
        <v>900000</v>
      </c>
      <c r="Q40" s="69">
        <v>900000</v>
      </c>
      <c r="R40" s="69">
        <v>900000</v>
      </c>
      <c r="S40" s="70">
        <f t="shared" si="5"/>
        <v>10800000</v>
      </c>
      <c r="T40" s="70">
        <f aca="true" t="shared" si="6" ref="T40:T60">S40/12</f>
        <v>900000</v>
      </c>
      <c r="U40" s="112">
        <f>SUM(S40:T42)</f>
        <v>14625000</v>
      </c>
      <c r="W40" s="31"/>
    </row>
    <row r="41" spans="1:23" s="5" customFormat="1" ht="21.75" customHeight="1">
      <c r="A41" s="128"/>
      <c r="B41" s="128"/>
      <c r="C41" s="122"/>
      <c r="D41" s="123"/>
      <c r="E41" s="17">
        <v>133</v>
      </c>
      <c r="F41" s="24" t="s">
        <v>22</v>
      </c>
      <c r="G41" s="48">
        <v>100000</v>
      </c>
      <c r="H41" s="48">
        <v>100000</v>
      </c>
      <c r="I41" s="48">
        <v>100000</v>
      </c>
      <c r="J41" s="48">
        <v>100000</v>
      </c>
      <c r="K41" s="48">
        <v>100000</v>
      </c>
      <c r="L41" s="48">
        <v>100000</v>
      </c>
      <c r="M41" s="48">
        <v>100000</v>
      </c>
      <c r="N41" s="48">
        <v>100000</v>
      </c>
      <c r="O41" s="48">
        <v>100000</v>
      </c>
      <c r="P41" s="48">
        <v>100000</v>
      </c>
      <c r="Q41" s="48">
        <v>100000</v>
      </c>
      <c r="R41" s="48">
        <v>100000</v>
      </c>
      <c r="S41" s="56">
        <f t="shared" si="5"/>
        <v>1200000</v>
      </c>
      <c r="T41" s="49">
        <f t="shared" si="6"/>
        <v>100000</v>
      </c>
      <c r="U41" s="117"/>
      <c r="W41" s="31"/>
    </row>
    <row r="42" spans="1:23" s="5" customFormat="1" ht="21.75" customHeight="1" thickBot="1">
      <c r="A42" s="128"/>
      <c r="B42" s="128"/>
      <c r="C42" s="122"/>
      <c r="D42" s="123"/>
      <c r="E42" s="17">
        <v>133</v>
      </c>
      <c r="F42" s="24" t="s">
        <v>21</v>
      </c>
      <c r="G42" s="50">
        <v>300000</v>
      </c>
      <c r="H42" s="50">
        <v>0</v>
      </c>
      <c r="I42" s="50">
        <v>0</v>
      </c>
      <c r="J42" s="50">
        <v>300000</v>
      </c>
      <c r="K42" s="50">
        <v>0</v>
      </c>
      <c r="L42" s="50">
        <v>300000</v>
      </c>
      <c r="M42" s="50">
        <v>0</v>
      </c>
      <c r="N42" s="50">
        <v>300000</v>
      </c>
      <c r="O42" s="50">
        <v>0</v>
      </c>
      <c r="P42" s="67">
        <v>300000</v>
      </c>
      <c r="Q42" s="67">
        <v>0</v>
      </c>
      <c r="R42" s="67">
        <v>0</v>
      </c>
      <c r="S42" s="65">
        <f t="shared" si="5"/>
        <v>1500000</v>
      </c>
      <c r="T42" s="54">
        <f t="shared" si="6"/>
        <v>125000</v>
      </c>
      <c r="U42" s="113"/>
      <c r="W42" s="31"/>
    </row>
    <row r="43" spans="1:23" s="95" customFormat="1" ht="21.75" customHeight="1" thickBot="1">
      <c r="A43" s="87">
        <v>18</v>
      </c>
      <c r="B43" s="87">
        <v>0</v>
      </c>
      <c r="C43" s="92">
        <v>5462815</v>
      </c>
      <c r="D43" s="89" t="s">
        <v>44</v>
      </c>
      <c r="E43" s="93">
        <v>144</v>
      </c>
      <c r="F43" s="72" t="s">
        <v>26</v>
      </c>
      <c r="G43" s="67">
        <v>700000</v>
      </c>
      <c r="H43" s="67">
        <v>700000</v>
      </c>
      <c r="I43" s="67">
        <v>700000</v>
      </c>
      <c r="J43" s="67">
        <v>700000</v>
      </c>
      <c r="K43" s="67">
        <v>700000</v>
      </c>
      <c r="L43" s="67">
        <v>700000</v>
      </c>
      <c r="M43" s="67">
        <v>700000</v>
      </c>
      <c r="N43" s="67">
        <v>700000</v>
      </c>
      <c r="O43" s="67">
        <v>700000</v>
      </c>
      <c r="P43" s="67">
        <v>700000</v>
      </c>
      <c r="Q43" s="67">
        <v>700000</v>
      </c>
      <c r="R43" s="67">
        <v>700000</v>
      </c>
      <c r="S43" s="65">
        <f t="shared" si="5"/>
        <v>8400000</v>
      </c>
      <c r="T43" s="65">
        <f t="shared" si="6"/>
        <v>700000</v>
      </c>
      <c r="U43" s="73">
        <f>SUM(S43:T43)</f>
        <v>9100000</v>
      </c>
      <c r="W43" s="96"/>
    </row>
    <row r="44" spans="1:23" s="5" customFormat="1" ht="21.75" customHeight="1">
      <c r="A44" s="118">
        <v>19</v>
      </c>
      <c r="B44" s="118">
        <v>0</v>
      </c>
      <c r="C44" s="120">
        <v>3516157</v>
      </c>
      <c r="D44" s="115" t="s">
        <v>45</v>
      </c>
      <c r="E44" s="17">
        <v>144</v>
      </c>
      <c r="F44" s="24" t="s">
        <v>26</v>
      </c>
      <c r="G44" s="63">
        <v>900000</v>
      </c>
      <c r="H44" s="63">
        <v>900000</v>
      </c>
      <c r="I44" s="63">
        <v>900000</v>
      </c>
      <c r="J44" s="63">
        <v>900000</v>
      </c>
      <c r="K44" s="63">
        <v>900000</v>
      </c>
      <c r="L44" s="63">
        <v>900000</v>
      </c>
      <c r="M44" s="63">
        <v>900000</v>
      </c>
      <c r="N44" s="63">
        <v>900000</v>
      </c>
      <c r="O44" s="63">
        <v>900000</v>
      </c>
      <c r="P44" s="63">
        <v>900000</v>
      </c>
      <c r="Q44" s="63">
        <v>900000</v>
      </c>
      <c r="R44" s="63">
        <v>900000</v>
      </c>
      <c r="S44" s="56">
        <f t="shared" si="5"/>
        <v>10800000</v>
      </c>
      <c r="T44" s="56">
        <f t="shared" si="6"/>
        <v>900000</v>
      </c>
      <c r="U44" s="112">
        <f>SUM(S44:T45)</f>
        <v>12900000</v>
      </c>
      <c r="W44" s="31"/>
    </row>
    <row r="45" spans="1:256" s="90" customFormat="1" ht="21.75" customHeight="1" thickBot="1">
      <c r="A45" s="119"/>
      <c r="B45" s="119"/>
      <c r="C45" s="121"/>
      <c r="D45" s="116"/>
      <c r="E45" s="18">
        <v>232</v>
      </c>
      <c r="F45" s="47" t="s">
        <v>21</v>
      </c>
      <c r="G45" s="66">
        <v>0</v>
      </c>
      <c r="H45" s="66">
        <v>0</v>
      </c>
      <c r="I45" s="66">
        <v>0</v>
      </c>
      <c r="J45" s="66">
        <v>250000</v>
      </c>
      <c r="K45" s="66">
        <v>0</v>
      </c>
      <c r="L45" s="66">
        <v>0</v>
      </c>
      <c r="M45" s="66">
        <v>0</v>
      </c>
      <c r="N45" s="71">
        <v>600000</v>
      </c>
      <c r="O45" s="71">
        <v>150000</v>
      </c>
      <c r="P45" s="71">
        <v>0</v>
      </c>
      <c r="Q45" s="71">
        <v>200000</v>
      </c>
      <c r="R45" s="71">
        <v>0</v>
      </c>
      <c r="S45" s="54">
        <f>SUM(G45:R45)</f>
        <v>1200000</v>
      </c>
      <c r="T45" s="54">
        <v>0</v>
      </c>
      <c r="U45" s="113"/>
      <c r="V45" s="95"/>
      <c r="W45" s="96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</row>
    <row r="46" spans="1:23" s="95" customFormat="1" ht="21.75" customHeight="1" thickBot="1">
      <c r="A46" s="78">
        <v>20</v>
      </c>
      <c r="B46" s="78">
        <v>0</v>
      </c>
      <c r="C46" s="84">
        <v>3771074</v>
      </c>
      <c r="D46" s="83" t="s">
        <v>47</v>
      </c>
      <c r="E46" s="16">
        <v>145</v>
      </c>
      <c r="F46" s="47" t="s">
        <v>27</v>
      </c>
      <c r="G46" s="67">
        <v>1000000</v>
      </c>
      <c r="H46" s="67">
        <v>1000000</v>
      </c>
      <c r="I46" s="67">
        <v>1000000</v>
      </c>
      <c r="J46" s="67">
        <v>1000000</v>
      </c>
      <c r="K46" s="67">
        <v>1000000</v>
      </c>
      <c r="L46" s="67">
        <v>1000000</v>
      </c>
      <c r="M46" s="67">
        <v>1000000</v>
      </c>
      <c r="N46" s="67">
        <v>1000000</v>
      </c>
      <c r="O46" s="67">
        <v>1000000</v>
      </c>
      <c r="P46" s="67">
        <v>1000000</v>
      </c>
      <c r="Q46" s="67">
        <v>1000000</v>
      </c>
      <c r="R46" s="67">
        <v>1000000</v>
      </c>
      <c r="S46" s="65">
        <f>SUM(G46:R46)</f>
        <v>12000000</v>
      </c>
      <c r="T46" s="65">
        <f t="shared" si="6"/>
        <v>1000000</v>
      </c>
      <c r="U46" s="73">
        <f aca="true" t="shared" si="7" ref="U46:U51">SUM(S46:T46)</f>
        <v>13000000</v>
      </c>
      <c r="W46" s="96"/>
    </row>
    <row r="47" spans="1:256" s="90" customFormat="1" ht="21.75" customHeight="1" thickBot="1">
      <c r="A47" s="78">
        <v>21</v>
      </c>
      <c r="B47" s="78">
        <v>0</v>
      </c>
      <c r="C47" s="80">
        <v>5117252</v>
      </c>
      <c r="D47" s="83" t="s">
        <v>48</v>
      </c>
      <c r="E47" s="16">
        <v>144</v>
      </c>
      <c r="F47" s="47" t="s">
        <v>26</v>
      </c>
      <c r="G47" s="67">
        <v>700000</v>
      </c>
      <c r="H47" s="67">
        <v>700000</v>
      </c>
      <c r="I47" s="67">
        <v>700000</v>
      </c>
      <c r="J47" s="67">
        <v>700000</v>
      </c>
      <c r="K47" s="67">
        <v>700000</v>
      </c>
      <c r="L47" s="67">
        <v>700000</v>
      </c>
      <c r="M47" s="67">
        <v>700000</v>
      </c>
      <c r="N47" s="67">
        <v>700000</v>
      </c>
      <c r="O47" s="67">
        <v>700000</v>
      </c>
      <c r="P47" s="67">
        <v>700000</v>
      </c>
      <c r="Q47" s="67">
        <v>700000</v>
      </c>
      <c r="R47" s="67">
        <v>700000</v>
      </c>
      <c r="S47" s="65">
        <f>SUM(G47:R47)</f>
        <v>8400000</v>
      </c>
      <c r="T47" s="65">
        <f t="shared" si="6"/>
        <v>700000</v>
      </c>
      <c r="U47" s="76">
        <f t="shared" si="7"/>
        <v>9100000</v>
      </c>
      <c r="V47" s="95"/>
      <c r="W47" s="9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</row>
    <row r="48" spans="1:23" s="95" customFormat="1" ht="21.75" customHeight="1" thickBot="1">
      <c r="A48" s="78">
        <v>22</v>
      </c>
      <c r="B48" s="78">
        <v>0</v>
      </c>
      <c r="C48" s="80">
        <v>4096905</v>
      </c>
      <c r="D48" s="83" t="s">
        <v>46</v>
      </c>
      <c r="E48" s="16">
        <v>144</v>
      </c>
      <c r="F48" s="47" t="s">
        <v>26</v>
      </c>
      <c r="G48" s="64">
        <v>1200000</v>
      </c>
      <c r="H48" s="64">
        <v>1200000</v>
      </c>
      <c r="I48" s="64">
        <v>1200000</v>
      </c>
      <c r="J48" s="64">
        <v>1200000</v>
      </c>
      <c r="K48" s="64">
        <v>1200000</v>
      </c>
      <c r="L48" s="64">
        <v>1200000</v>
      </c>
      <c r="M48" s="64">
        <v>1200000</v>
      </c>
      <c r="N48" s="64">
        <v>1200000</v>
      </c>
      <c r="O48" s="64">
        <v>1200000</v>
      </c>
      <c r="P48" s="64">
        <v>1200000</v>
      </c>
      <c r="Q48" s="64">
        <v>1200000</v>
      </c>
      <c r="R48" s="64">
        <v>1200000</v>
      </c>
      <c r="S48" s="65">
        <f>SUM(G48:R48)</f>
        <v>14400000</v>
      </c>
      <c r="T48" s="65">
        <f t="shared" si="6"/>
        <v>1200000</v>
      </c>
      <c r="U48" s="73">
        <f t="shared" si="7"/>
        <v>15600000</v>
      </c>
      <c r="W48" s="96"/>
    </row>
    <row r="49" spans="1:256" s="90" customFormat="1" ht="21.75" customHeight="1" thickBot="1">
      <c r="A49" s="78">
        <v>23</v>
      </c>
      <c r="B49" s="78">
        <v>0</v>
      </c>
      <c r="C49" s="80">
        <v>2885830</v>
      </c>
      <c r="D49" s="83" t="s">
        <v>49</v>
      </c>
      <c r="E49" s="16">
        <v>144</v>
      </c>
      <c r="F49" s="47" t="s">
        <v>26</v>
      </c>
      <c r="G49" s="67">
        <v>300000</v>
      </c>
      <c r="H49" s="67">
        <v>300000</v>
      </c>
      <c r="I49" s="67">
        <v>300000</v>
      </c>
      <c r="J49" s="67">
        <v>300000</v>
      </c>
      <c r="K49" s="67">
        <v>300000</v>
      </c>
      <c r="L49" s="67">
        <v>300000</v>
      </c>
      <c r="M49" s="67">
        <v>300000</v>
      </c>
      <c r="N49" s="67">
        <v>300000</v>
      </c>
      <c r="O49" s="67">
        <v>300000</v>
      </c>
      <c r="P49" s="67">
        <v>300000</v>
      </c>
      <c r="Q49" s="67">
        <v>300000</v>
      </c>
      <c r="R49" s="67">
        <v>300000</v>
      </c>
      <c r="S49" s="65">
        <f>SUM(G49:R49)</f>
        <v>3600000</v>
      </c>
      <c r="T49" s="65">
        <f t="shared" si="6"/>
        <v>300000</v>
      </c>
      <c r="U49" s="76">
        <f t="shared" si="7"/>
        <v>3900000</v>
      </c>
      <c r="V49" s="95"/>
      <c r="W49" s="96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</row>
    <row r="50" spans="1:23" s="95" customFormat="1" ht="21.75" customHeight="1" thickBot="1">
      <c r="A50" s="78">
        <v>24</v>
      </c>
      <c r="B50" s="78">
        <v>0</v>
      </c>
      <c r="C50" s="80">
        <v>1798468</v>
      </c>
      <c r="D50" s="83" t="s">
        <v>50</v>
      </c>
      <c r="E50" s="16">
        <v>144</v>
      </c>
      <c r="F50" s="47" t="s">
        <v>26</v>
      </c>
      <c r="G50" s="64">
        <v>450000</v>
      </c>
      <c r="H50" s="64">
        <v>450000</v>
      </c>
      <c r="I50" s="64">
        <v>450000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5">
        <f aca="true" t="shared" si="8" ref="S50:S77">SUM(G50:R50)</f>
        <v>1350000</v>
      </c>
      <c r="T50" s="65">
        <v>0</v>
      </c>
      <c r="U50" s="73">
        <f t="shared" si="7"/>
        <v>1350000</v>
      </c>
      <c r="W50" s="96"/>
    </row>
    <row r="51" spans="1:23" s="90" customFormat="1" ht="21.75" customHeight="1" thickBot="1">
      <c r="A51" s="78">
        <v>25</v>
      </c>
      <c r="B51" s="78">
        <v>0</v>
      </c>
      <c r="C51" s="80">
        <v>5935587</v>
      </c>
      <c r="D51" s="100" t="s">
        <v>84</v>
      </c>
      <c r="E51" s="16">
        <v>144</v>
      </c>
      <c r="F51" s="47" t="s">
        <v>26</v>
      </c>
      <c r="G51" s="64">
        <v>0</v>
      </c>
      <c r="H51" s="64">
        <v>0</v>
      </c>
      <c r="I51" s="64">
        <v>0</v>
      </c>
      <c r="J51" s="64">
        <v>450000</v>
      </c>
      <c r="K51" s="64">
        <v>450000</v>
      </c>
      <c r="L51" s="64">
        <v>450000</v>
      </c>
      <c r="M51" s="64">
        <v>450000</v>
      </c>
      <c r="N51" s="64">
        <v>450000</v>
      </c>
      <c r="O51" s="64">
        <v>450000</v>
      </c>
      <c r="P51" s="64">
        <v>800000</v>
      </c>
      <c r="Q51" s="64">
        <v>800000</v>
      </c>
      <c r="R51" s="64">
        <v>800000</v>
      </c>
      <c r="S51" s="65">
        <f>SUM(G51:R51)</f>
        <v>5100000</v>
      </c>
      <c r="T51" s="65">
        <f>S51/12</f>
        <v>425000</v>
      </c>
      <c r="U51" s="73">
        <f t="shared" si="7"/>
        <v>5525000</v>
      </c>
      <c r="W51" s="102"/>
    </row>
    <row r="52" spans="1:25" s="5" customFormat="1" ht="21.75" customHeight="1">
      <c r="A52" s="124">
        <v>26</v>
      </c>
      <c r="B52" s="118">
        <v>0</v>
      </c>
      <c r="C52" s="126">
        <v>831323</v>
      </c>
      <c r="D52" s="115" t="s">
        <v>51</v>
      </c>
      <c r="E52" s="17">
        <v>144</v>
      </c>
      <c r="F52" s="24" t="s">
        <v>26</v>
      </c>
      <c r="G52" s="63">
        <v>1300000</v>
      </c>
      <c r="H52" s="63">
        <v>1300000</v>
      </c>
      <c r="I52" s="63">
        <v>1300000</v>
      </c>
      <c r="J52" s="63">
        <v>1300000</v>
      </c>
      <c r="K52" s="63">
        <v>1300000</v>
      </c>
      <c r="L52" s="63">
        <v>1300000</v>
      </c>
      <c r="M52" s="63">
        <v>1300000</v>
      </c>
      <c r="N52" s="63">
        <v>1300000</v>
      </c>
      <c r="O52" s="63">
        <v>1300000</v>
      </c>
      <c r="P52" s="63">
        <v>1300000</v>
      </c>
      <c r="Q52" s="63">
        <v>1300000</v>
      </c>
      <c r="R52" s="63">
        <v>1300000</v>
      </c>
      <c r="S52" s="56">
        <f t="shared" si="8"/>
        <v>15600000</v>
      </c>
      <c r="T52" s="56">
        <f t="shared" si="6"/>
        <v>1300000</v>
      </c>
      <c r="U52" s="110">
        <f>SUM(S52:T53)</f>
        <v>17300000</v>
      </c>
      <c r="W52" s="31"/>
      <c r="Y52" s="31"/>
    </row>
    <row r="53" spans="1:23" s="90" customFormat="1" ht="21.75" customHeight="1" thickBot="1">
      <c r="A53" s="125"/>
      <c r="B53" s="119"/>
      <c r="C53" s="127"/>
      <c r="D53" s="116"/>
      <c r="E53" s="16">
        <v>232</v>
      </c>
      <c r="F53" s="47" t="s">
        <v>21</v>
      </c>
      <c r="G53" s="64">
        <v>0</v>
      </c>
      <c r="H53" s="64">
        <v>100000</v>
      </c>
      <c r="I53" s="64">
        <v>0</v>
      </c>
      <c r="J53" s="64">
        <v>200000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5">
        <v>0</v>
      </c>
      <c r="Q53" s="65">
        <v>0</v>
      </c>
      <c r="R53" s="65">
        <v>100000</v>
      </c>
      <c r="S53" s="65">
        <f t="shared" si="8"/>
        <v>400000</v>
      </c>
      <c r="T53" s="65">
        <v>0</v>
      </c>
      <c r="U53" s="111"/>
      <c r="W53" s="102"/>
    </row>
    <row r="54" spans="1:23" s="90" customFormat="1" ht="21.75" customHeight="1" thickBot="1">
      <c r="A54" s="78">
        <v>27</v>
      </c>
      <c r="B54" s="80">
        <v>0</v>
      </c>
      <c r="C54" s="80">
        <v>4345342</v>
      </c>
      <c r="D54" s="100" t="s">
        <v>52</v>
      </c>
      <c r="E54" s="16">
        <v>144</v>
      </c>
      <c r="F54" s="47" t="s">
        <v>26</v>
      </c>
      <c r="G54" s="64">
        <v>800000</v>
      </c>
      <c r="H54" s="64">
        <v>800000</v>
      </c>
      <c r="I54" s="64">
        <v>800000</v>
      </c>
      <c r="J54" s="64">
        <v>800000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5">
        <f t="shared" si="8"/>
        <v>3200000</v>
      </c>
      <c r="T54" s="65">
        <v>0</v>
      </c>
      <c r="U54" s="99">
        <f aca="true" t="shared" si="9" ref="U54:U64">SUM(S54:T54)</f>
        <v>3200000</v>
      </c>
      <c r="W54" s="102"/>
    </row>
    <row r="55" spans="1:23" s="95" customFormat="1" ht="21.75" customHeight="1" thickBot="1">
      <c r="A55" s="78">
        <v>28</v>
      </c>
      <c r="B55" s="80">
        <v>0</v>
      </c>
      <c r="C55" s="80">
        <v>5096079</v>
      </c>
      <c r="D55" s="83" t="s">
        <v>53</v>
      </c>
      <c r="E55" s="16">
        <v>144</v>
      </c>
      <c r="F55" s="47" t="s">
        <v>26</v>
      </c>
      <c r="G55" s="64">
        <v>700000</v>
      </c>
      <c r="H55" s="64">
        <v>700000</v>
      </c>
      <c r="I55" s="64">
        <v>700000</v>
      </c>
      <c r="J55" s="64">
        <v>700000</v>
      </c>
      <c r="K55" s="64">
        <v>700000</v>
      </c>
      <c r="L55" s="64">
        <v>700000</v>
      </c>
      <c r="M55" s="64">
        <v>700000</v>
      </c>
      <c r="N55" s="64">
        <v>700000</v>
      </c>
      <c r="O55" s="64">
        <v>700000</v>
      </c>
      <c r="P55" s="64">
        <v>700000</v>
      </c>
      <c r="Q55" s="64">
        <v>700000</v>
      </c>
      <c r="R55" s="64">
        <v>700000</v>
      </c>
      <c r="S55" s="65">
        <f t="shared" si="8"/>
        <v>8400000</v>
      </c>
      <c r="T55" s="65">
        <f t="shared" si="6"/>
        <v>700000</v>
      </c>
      <c r="U55" s="99">
        <f t="shared" si="9"/>
        <v>9100000</v>
      </c>
      <c r="W55" s="96"/>
    </row>
    <row r="56" spans="1:23" s="95" customFormat="1" ht="21.75" customHeight="1" thickBot="1">
      <c r="A56" s="78">
        <v>29</v>
      </c>
      <c r="B56" s="88">
        <v>0</v>
      </c>
      <c r="C56" s="86">
        <v>4380956</v>
      </c>
      <c r="D56" s="83" t="s">
        <v>54</v>
      </c>
      <c r="E56" s="16">
        <v>144</v>
      </c>
      <c r="F56" s="47" t="s">
        <v>26</v>
      </c>
      <c r="G56" s="64">
        <v>600000</v>
      </c>
      <c r="H56" s="64">
        <v>600000</v>
      </c>
      <c r="I56" s="64">
        <v>600000</v>
      </c>
      <c r="J56" s="64">
        <v>600000</v>
      </c>
      <c r="K56" s="64">
        <v>600000</v>
      </c>
      <c r="L56" s="64">
        <v>600000</v>
      </c>
      <c r="M56" s="64">
        <v>600000</v>
      </c>
      <c r="N56" s="64">
        <v>600000</v>
      </c>
      <c r="O56" s="64">
        <v>600000</v>
      </c>
      <c r="P56" s="64">
        <v>600000</v>
      </c>
      <c r="Q56" s="64">
        <v>600000</v>
      </c>
      <c r="R56" s="64">
        <v>600000</v>
      </c>
      <c r="S56" s="65">
        <f t="shared" si="8"/>
        <v>7200000</v>
      </c>
      <c r="T56" s="65">
        <f t="shared" si="6"/>
        <v>600000</v>
      </c>
      <c r="U56" s="73">
        <f t="shared" si="9"/>
        <v>7800000</v>
      </c>
      <c r="W56" s="96"/>
    </row>
    <row r="57" spans="1:256" s="90" customFormat="1" ht="21.75" customHeight="1" thickBot="1">
      <c r="A57" s="78">
        <v>30</v>
      </c>
      <c r="B57" s="88">
        <v>0</v>
      </c>
      <c r="C57" s="86">
        <v>4096902</v>
      </c>
      <c r="D57" s="83" t="s">
        <v>55</v>
      </c>
      <c r="E57" s="16">
        <v>144</v>
      </c>
      <c r="F57" s="47" t="s">
        <v>26</v>
      </c>
      <c r="G57" s="64">
        <v>650000</v>
      </c>
      <c r="H57" s="64">
        <v>650000</v>
      </c>
      <c r="I57" s="64">
        <v>650000</v>
      </c>
      <c r="J57" s="64">
        <v>650000</v>
      </c>
      <c r="K57" s="64">
        <v>650000</v>
      </c>
      <c r="L57" s="64">
        <v>650000</v>
      </c>
      <c r="M57" s="64">
        <v>650000</v>
      </c>
      <c r="N57" s="64">
        <v>650000</v>
      </c>
      <c r="O57" s="64">
        <v>650000</v>
      </c>
      <c r="P57" s="64">
        <v>650000</v>
      </c>
      <c r="Q57" s="64">
        <v>650000</v>
      </c>
      <c r="R57" s="64">
        <v>650000</v>
      </c>
      <c r="S57" s="65">
        <f t="shared" si="8"/>
        <v>7800000</v>
      </c>
      <c r="T57" s="65">
        <f t="shared" si="6"/>
        <v>650000</v>
      </c>
      <c r="U57" s="76">
        <f t="shared" si="9"/>
        <v>8450000</v>
      </c>
      <c r="V57" s="95"/>
      <c r="W57" s="96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  <c r="IV57" s="95"/>
    </row>
    <row r="58" spans="1:23" s="95" customFormat="1" ht="21.75" customHeight="1" thickBot="1">
      <c r="A58" s="78">
        <v>31</v>
      </c>
      <c r="B58" s="88">
        <v>0</v>
      </c>
      <c r="C58" s="80">
        <v>2574368</v>
      </c>
      <c r="D58" s="83" t="s">
        <v>56</v>
      </c>
      <c r="E58" s="16">
        <v>144</v>
      </c>
      <c r="F58" s="47" t="s">
        <v>26</v>
      </c>
      <c r="G58" s="64">
        <v>500000</v>
      </c>
      <c r="H58" s="64">
        <v>500000</v>
      </c>
      <c r="I58" s="64">
        <v>500000</v>
      </c>
      <c r="J58" s="64">
        <v>500000</v>
      </c>
      <c r="K58" s="64">
        <v>500000</v>
      </c>
      <c r="L58" s="64">
        <v>500000</v>
      </c>
      <c r="M58" s="64">
        <v>500000</v>
      </c>
      <c r="N58" s="64">
        <v>500000</v>
      </c>
      <c r="O58" s="64">
        <v>500000</v>
      </c>
      <c r="P58" s="64">
        <v>500000</v>
      </c>
      <c r="Q58" s="64">
        <v>500000</v>
      </c>
      <c r="R58" s="64">
        <v>500000</v>
      </c>
      <c r="S58" s="65">
        <f t="shared" si="8"/>
        <v>6000000</v>
      </c>
      <c r="T58" s="65">
        <f t="shared" si="6"/>
        <v>500000</v>
      </c>
      <c r="U58" s="73">
        <f t="shared" si="9"/>
        <v>6500000</v>
      </c>
      <c r="W58" s="96"/>
    </row>
    <row r="59" spans="1:256" s="90" customFormat="1" ht="21.75" customHeight="1" thickBot="1">
      <c r="A59" s="78">
        <v>32</v>
      </c>
      <c r="B59" s="88">
        <v>0</v>
      </c>
      <c r="C59" s="80">
        <v>4863287</v>
      </c>
      <c r="D59" s="83" t="s">
        <v>57</v>
      </c>
      <c r="E59" s="16">
        <v>144</v>
      </c>
      <c r="F59" s="47" t="s">
        <v>26</v>
      </c>
      <c r="G59" s="64">
        <v>500000</v>
      </c>
      <c r="H59" s="64">
        <v>500000</v>
      </c>
      <c r="I59" s="64">
        <v>500000</v>
      </c>
      <c r="J59" s="64">
        <v>500000</v>
      </c>
      <c r="K59" s="64">
        <v>500000</v>
      </c>
      <c r="L59" s="64">
        <v>500000</v>
      </c>
      <c r="M59" s="64">
        <v>500000</v>
      </c>
      <c r="N59" s="64">
        <v>500000</v>
      </c>
      <c r="O59" s="64">
        <v>500000</v>
      </c>
      <c r="P59" s="64">
        <v>500000</v>
      </c>
      <c r="Q59" s="64">
        <v>500000</v>
      </c>
      <c r="R59" s="64">
        <v>500000</v>
      </c>
      <c r="S59" s="65">
        <f t="shared" si="8"/>
        <v>6000000</v>
      </c>
      <c r="T59" s="65">
        <f t="shared" si="6"/>
        <v>500000</v>
      </c>
      <c r="U59" s="76">
        <f t="shared" si="9"/>
        <v>6500000</v>
      </c>
      <c r="V59" s="95"/>
      <c r="W59" s="96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  <c r="IU59" s="95"/>
      <c r="IV59" s="95"/>
    </row>
    <row r="60" spans="1:23" s="95" customFormat="1" ht="21.75" customHeight="1" thickBot="1">
      <c r="A60" s="78">
        <v>33</v>
      </c>
      <c r="B60" s="88">
        <v>0</v>
      </c>
      <c r="C60" s="80">
        <v>2574370</v>
      </c>
      <c r="D60" s="83" t="s">
        <v>58</v>
      </c>
      <c r="E60" s="16">
        <v>144</v>
      </c>
      <c r="F60" s="47" t="s">
        <v>26</v>
      </c>
      <c r="G60" s="64">
        <v>2400000</v>
      </c>
      <c r="H60" s="64">
        <v>2400000</v>
      </c>
      <c r="I60" s="64">
        <v>2400000</v>
      </c>
      <c r="J60" s="64">
        <v>2400000</v>
      </c>
      <c r="K60" s="64">
        <v>2400000</v>
      </c>
      <c r="L60" s="64">
        <v>2400000</v>
      </c>
      <c r="M60" s="64">
        <v>2400000</v>
      </c>
      <c r="N60" s="64">
        <v>2400000</v>
      </c>
      <c r="O60" s="64">
        <v>2400000</v>
      </c>
      <c r="P60" s="64">
        <v>2400000</v>
      </c>
      <c r="Q60" s="64">
        <v>2400000</v>
      </c>
      <c r="R60" s="64">
        <v>2400000</v>
      </c>
      <c r="S60" s="65">
        <f t="shared" si="8"/>
        <v>28800000</v>
      </c>
      <c r="T60" s="65">
        <f t="shared" si="6"/>
        <v>2400000</v>
      </c>
      <c r="U60" s="73">
        <f t="shared" si="9"/>
        <v>31200000</v>
      </c>
      <c r="W60" s="96"/>
    </row>
    <row r="61" spans="1:23" s="95" customFormat="1" ht="21.75" customHeight="1" thickBot="1">
      <c r="A61" s="78">
        <v>34</v>
      </c>
      <c r="B61" s="88">
        <v>0</v>
      </c>
      <c r="C61" s="80">
        <v>2137521</v>
      </c>
      <c r="D61" s="83" t="s">
        <v>59</v>
      </c>
      <c r="E61" s="16">
        <v>144</v>
      </c>
      <c r="F61" s="65" t="s">
        <v>26</v>
      </c>
      <c r="G61" s="65">
        <v>2400000</v>
      </c>
      <c r="H61" s="65">
        <v>2400000</v>
      </c>
      <c r="I61" s="65">
        <v>2400000</v>
      </c>
      <c r="J61" s="65">
        <v>2400000</v>
      </c>
      <c r="K61" s="65">
        <v>2400000</v>
      </c>
      <c r="L61" s="65">
        <v>2400000</v>
      </c>
      <c r="M61" s="65">
        <v>2400000</v>
      </c>
      <c r="N61" s="65">
        <v>2400000</v>
      </c>
      <c r="O61" s="65">
        <v>2400000</v>
      </c>
      <c r="P61" s="65">
        <v>2400000</v>
      </c>
      <c r="Q61" s="65">
        <v>2400000</v>
      </c>
      <c r="R61" s="65">
        <v>2400000</v>
      </c>
      <c r="S61" s="65">
        <f t="shared" si="8"/>
        <v>28800000</v>
      </c>
      <c r="T61" s="65">
        <f aca="true" t="shared" si="10" ref="T61:T79">S61/12</f>
        <v>2400000</v>
      </c>
      <c r="U61" s="73">
        <f t="shared" si="9"/>
        <v>31200000</v>
      </c>
      <c r="W61" s="96"/>
    </row>
    <row r="62" spans="1:256" s="90" customFormat="1" ht="21.75" customHeight="1" thickBot="1">
      <c r="A62" s="78">
        <v>35</v>
      </c>
      <c r="B62" s="88">
        <v>0</v>
      </c>
      <c r="C62" s="84">
        <v>1006531</v>
      </c>
      <c r="D62" s="83" t="s">
        <v>60</v>
      </c>
      <c r="E62" s="16">
        <v>144</v>
      </c>
      <c r="F62" s="47" t="s">
        <v>26</v>
      </c>
      <c r="G62" s="67">
        <v>400000</v>
      </c>
      <c r="H62" s="67">
        <v>400000</v>
      </c>
      <c r="I62" s="67">
        <v>400000</v>
      </c>
      <c r="J62" s="67">
        <v>400000</v>
      </c>
      <c r="K62" s="67">
        <v>400000</v>
      </c>
      <c r="L62" s="67">
        <v>400000</v>
      </c>
      <c r="M62" s="67">
        <v>400000</v>
      </c>
      <c r="N62" s="67">
        <v>400000</v>
      </c>
      <c r="O62" s="67">
        <v>400000</v>
      </c>
      <c r="P62" s="67">
        <v>400000</v>
      </c>
      <c r="Q62" s="67">
        <v>400000</v>
      </c>
      <c r="R62" s="67">
        <v>400000</v>
      </c>
      <c r="S62" s="65">
        <f aca="true" t="shared" si="11" ref="S62:S69">SUM(G62:R62)</f>
        <v>4800000</v>
      </c>
      <c r="T62" s="65">
        <f t="shared" si="10"/>
        <v>400000</v>
      </c>
      <c r="U62" s="76">
        <f t="shared" si="9"/>
        <v>5200000</v>
      </c>
      <c r="V62" s="95"/>
      <c r="W62" s="96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  <c r="IV62" s="95"/>
    </row>
    <row r="63" spans="1:23" s="95" customFormat="1" ht="21.75" customHeight="1" thickBot="1">
      <c r="A63" s="78">
        <v>36</v>
      </c>
      <c r="B63" s="88">
        <v>0</v>
      </c>
      <c r="C63" s="80">
        <v>2853864</v>
      </c>
      <c r="D63" s="83" t="s">
        <v>62</v>
      </c>
      <c r="E63" s="16">
        <v>144</v>
      </c>
      <c r="F63" s="47" t="s">
        <v>26</v>
      </c>
      <c r="G63" s="64">
        <v>300000</v>
      </c>
      <c r="H63" s="64">
        <v>300000</v>
      </c>
      <c r="I63" s="64">
        <v>300000</v>
      </c>
      <c r="J63" s="64">
        <v>300000</v>
      </c>
      <c r="K63" s="64">
        <v>300000</v>
      </c>
      <c r="L63" s="64">
        <v>300000</v>
      </c>
      <c r="M63" s="64">
        <v>300000</v>
      </c>
      <c r="N63" s="64">
        <v>300000</v>
      </c>
      <c r="O63" s="64">
        <v>300000</v>
      </c>
      <c r="P63" s="64">
        <v>300000</v>
      </c>
      <c r="Q63" s="64">
        <v>300000</v>
      </c>
      <c r="R63" s="64">
        <v>300000</v>
      </c>
      <c r="S63" s="65">
        <f t="shared" si="11"/>
        <v>3600000</v>
      </c>
      <c r="T63" s="65">
        <f t="shared" si="10"/>
        <v>300000</v>
      </c>
      <c r="U63" s="73">
        <f t="shared" si="9"/>
        <v>3900000</v>
      </c>
      <c r="W63" s="96"/>
    </row>
    <row r="64" spans="1:23" s="95" customFormat="1" ht="21.75" customHeight="1" thickBot="1">
      <c r="A64" s="78">
        <v>37</v>
      </c>
      <c r="B64" s="88">
        <v>0</v>
      </c>
      <c r="C64" s="80">
        <v>4094843</v>
      </c>
      <c r="D64" s="83" t="s">
        <v>63</v>
      </c>
      <c r="E64" s="16">
        <v>144</v>
      </c>
      <c r="F64" s="47" t="s">
        <v>26</v>
      </c>
      <c r="G64" s="64">
        <v>1200000</v>
      </c>
      <c r="H64" s="64">
        <v>1200000</v>
      </c>
      <c r="I64" s="64">
        <v>1200000</v>
      </c>
      <c r="J64" s="64">
        <v>1200000</v>
      </c>
      <c r="K64" s="64">
        <v>1200000</v>
      </c>
      <c r="L64" s="64">
        <v>1200000</v>
      </c>
      <c r="M64" s="64">
        <v>1200000</v>
      </c>
      <c r="N64" s="64">
        <v>1200000</v>
      </c>
      <c r="O64" s="64">
        <v>1200000</v>
      </c>
      <c r="P64" s="64">
        <v>1200000</v>
      </c>
      <c r="Q64" s="64">
        <v>1200000</v>
      </c>
      <c r="R64" s="64">
        <v>1200000</v>
      </c>
      <c r="S64" s="65">
        <f t="shared" si="11"/>
        <v>14400000</v>
      </c>
      <c r="T64" s="65">
        <f t="shared" si="10"/>
        <v>1200000</v>
      </c>
      <c r="U64" s="73">
        <f t="shared" si="9"/>
        <v>15600000</v>
      </c>
      <c r="W64" s="96"/>
    </row>
    <row r="65" spans="1:23" s="5" customFormat="1" ht="21.75" customHeight="1">
      <c r="A65" s="118">
        <v>38</v>
      </c>
      <c r="B65" s="118">
        <v>0</v>
      </c>
      <c r="C65" s="126">
        <v>5176424</v>
      </c>
      <c r="D65" s="115" t="s">
        <v>64</v>
      </c>
      <c r="E65" s="17">
        <v>144</v>
      </c>
      <c r="F65" s="24" t="s">
        <v>26</v>
      </c>
      <c r="G65" s="63">
        <v>1200000</v>
      </c>
      <c r="H65" s="63">
        <v>1200000</v>
      </c>
      <c r="I65" s="63">
        <v>1200000</v>
      </c>
      <c r="J65" s="63">
        <v>1200000</v>
      </c>
      <c r="K65" s="63">
        <v>1200000</v>
      </c>
      <c r="L65" s="63">
        <v>1200000</v>
      </c>
      <c r="M65" s="63">
        <v>1200000</v>
      </c>
      <c r="N65" s="63">
        <v>1200000</v>
      </c>
      <c r="O65" s="63">
        <v>1200000</v>
      </c>
      <c r="P65" s="63">
        <v>1200000</v>
      </c>
      <c r="Q65" s="63">
        <v>1200000</v>
      </c>
      <c r="R65" s="63">
        <v>1200000</v>
      </c>
      <c r="S65" s="56">
        <f t="shared" si="11"/>
        <v>14400000</v>
      </c>
      <c r="T65" s="56">
        <f t="shared" si="10"/>
        <v>1200000</v>
      </c>
      <c r="U65" s="112">
        <f>SUM(S65:T66)</f>
        <v>15900000</v>
      </c>
      <c r="W65" s="31"/>
    </row>
    <row r="66" spans="1:23" s="95" customFormat="1" ht="21.75" customHeight="1" thickBot="1">
      <c r="A66" s="119"/>
      <c r="B66" s="119"/>
      <c r="C66" s="127"/>
      <c r="D66" s="116"/>
      <c r="E66" s="16">
        <v>232</v>
      </c>
      <c r="F66" s="47" t="s">
        <v>21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300000</v>
      </c>
      <c r="O66" s="50">
        <v>0</v>
      </c>
      <c r="P66" s="50">
        <v>0</v>
      </c>
      <c r="Q66" s="50">
        <v>0</v>
      </c>
      <c r="R66" s="50">
        <v>0</v>
      </c>
      <c r="S66" s="65">
        <f t="shared" si="11"/>
        <v>300000</v>
      </c>
      <c r="T66" s="65">
        <v>0</v>
      </c>
      <c r="U66" s="113"/>
      <c r="W66" s="96"/>
    </row>
    <row r="67" spans="1:23" s="5" customFormat="1" ht="21.75" customHeight="1" thickBot="1">
      <c r="A67" s="77">
        <v>39</v>
      </c>
      <c r="B67" s="77">
        <v>0</v>
      </c>
      <c r="C67" s="79">
        <v>5101663</v>
      </c>
      <c r="D67" s="82" t="s">
        <v>65</v>
      </c>
      <c r="E67" s="17">
        <v>144</v>
      </c>
      <c r="F67" s="24" t="s">
        <v>26</v>
      </c>
      <c r="G67" s="68">
        <v>600000</v>
      </c>
      <c r="H67" s="68">
        <v>600000</v>
      </c>
      <c r="I67" s="68">
        <v>600000</v>
      </c>
      <c r="J67" s="68">
        <v>600000</v>
      </c>
      <c r="K67" s="68">
        <v>600000</v>
      </c>
      <c r="L67" s="68">
        <v>600000</v>
      </c>
      <c r="M67" s="68">
        <v>600000</v>
      </c>
      <c r="N67" s="68">
        <v>600000</v>
      </c>
      <c r="O67" s="68">
        <v>600000</v>
      </c>
      <c r="P67" s="68">
        <v>600000</v>
      </c>
      <c r="Q67" s="68">
        <v>600000</v>
      </c>
      <c r="R67" s="68">
        <v>600000</v>
      </c>
      <c r="S67" s="56">
        <f t="shared" si="11"/>
        <v>7200000</v>
      </c>
      <c r="T67" s="56">
        <f>S67/12</f>
        <v>600000</v>
      </c>
      <c r="U67" s="76">
        <f>SUM(S67:T67)</f>
        <v>7800000</v>
      </c>
      <c r="W67" s="31"/>
    </row>
    <row r="68" spans="1:23" s="95" customFormat="1" ht="21.75" customHeight="1" thickBot="1">
      <c r="A68" s="87">
        <v>40</v>
      </c>
      <c r="B68" s="77">
        <v>0</v>
      </c>
      <c r="C68" s="88">
        <v>1444487</v>
      </c>
      <c r="D68" s="89" t="s">
        <v>66</v>
      </c>
      <c r="E68" s="16">
        <v>144</v>
      </c>
      <c r="F68" s="47" t="s">
        <v>26</v>
      </c>
      <c r="G68" s="64">
        <v>300000</v>
      </c>
      <c r="H68" s="64">
        <v>300000</v>
      </c>
      <c r="I68" s="64">
        <v>300000</v>
      </c>
      <c r="J68" s="64">
        <v>300000</v>
      </c>
      <c r="K68" s="64">
        <v>300000</v>
      </c>
      <c r="L68" s="64">
        <v>300000</v>
      </c>
      <c r="M68" s="64">
        <v>300000</v>
      </c>
      <c r="N68" s="64">
        <v>300000</v>
      </c>
      <c r="O68" s="64">
        <v>300000</v>
      </c>
      <c r="P68" s="64">
        <v>300000</v>
      </c>
      <c r="Q68" s="64">
        <v>300000</v>
      </c>
      <c r="R68" s="64">
        <v>300000</v>
      </c>
      <c r="S68" s="65">
        <f t="shared" si="11"/>
        <v>3600000</v>
      </c>
      <c r="T68" s="65">
        <f>S68/12</f>
        <v>300000</v>
      </c>
      <c r="U68" s="73">
        <f>SUM(S68:T68)</f>
        <v>3900000</v>
      </c>
      <c r="W68" s="96"/>
    </row>
    <row r="69" spans="1:256" s="90" customFormat="1" ht="21.75" customHeight="1" thickBot="1">
      <c r="A69" s="78">
        <v>41</v>
      </c>
      <c r="B69" s="77">
        <v>0</v>
      </c>
      <c r="C69" s="80">
        <v>1400613</v>
      </c>
      <c r="D69" s="83" t="s">
        <v>67</v>
      </c>
      <c r="E69" s="16">
        <v>144</v>
      </c>
      <c r="F69" s="47" t="s">
        <v>26</v>
      </c>
      <c r="G69" s="64">
        <v>300000</v>
      </c>
      <c r="H69" s="64">
        <v>300000</v>
      </c>
      <c r="I69" s="64">
        <v>300000</v>
      </c>
      <c r="J69" s="64">
        <v>300000</v>
      </c>
      <c r="K69" s="64">
        <v>300000</v>
      </c>
      <c r="L69" s="64">
        <v>300000</v>
      </c>
      <c r="M69" s="64">
        <v>300000</v>
      </c>
      <c r="N69" s="64">
        <v>300000</v>
      </c>
      <c r="O69" s="64">
        <v>300000</v>
      </c>
      <c r="P69" s="64">
        <v>300000</v>
      </c>
      <c r="Q69" s="64">
        <v>300000</v>
      </c>
      <c r="R69" s="64">
        <v>300000</v>
      </c>
      <c r="S69" s="65">
        <f t="shared" si="11"/>
        <v>3600000</v>
      </c>
      <c r="T69" s="65">
        <f t="shared" si="10"/>
        <v>300000</v>
      </c>
      <c r="U69" s="76">
        <f>SUM(S69:T69)</f>
        <v>3900000</v>
      </c>
      <c r="V69" s="95"/>
      <c r="W69" s="96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  <c r="HL69" s="95"/>
      <c r="HM69" s="95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  <c r="IB69" s="95"/>
      <c r="IC69" s="95"/>
      <c r="ID69" s="95"/>
      <c r="IE69" s="95"/>
      <c r="IF69" s="95"/>
      <c r="IG69" s="95"/>
      <c r="IH69" s="95"/>
      <c r="II69" s="95"/>
      <c r="IJ69" s="95"/>
      <c r="IK69" s="95"/>
      <c r="IL69" s="95"/>
      <c r="IM69" s="95"/>
      <c r="IN69" s="95"/>
      <c r="IO69" s="95"/>
      <c r="IP69" s="95"/>
      <c r="IQ69" s="95"/>
      <c r="IR69" s="95"/>
      <c r="IS69" s="95"/>
      <c r="IT69" s="95"/>
      <c r="IU69" s="95"/>
      <c r="IV69" s="95"/>
    </row>
    <row r="70" spans="1:23" s="95" customFormat="1" ht="21.75" customHeight="1" thickBot="1">
      <c r="A70" s="78">
        <v>42</v>
      </c>
      <c r="B70" s="77">
        <v>0</v>
      </c>
      <c r="C70" s="80">
        <v>3005377</v>
      </c>
      <c r="D70" s="83" t="s">
        <v>68</v>
      </c>
      <c r="E70" s="16">
        <v>144</v>
      </c>
      <c r="F70" s="47" t="s">
        <v>26</v>
      </c>
      <c r="G70" s="64">
        <v>300000</v>
      </c>
      <c r="H70" s="64">
        <v>300000</v>
      </c>
      <c r="I70" s="64">
        <v>300000</v>
      </c>
      <c r="J70" s="64">
        <v>300000</v>
      </c>
      <c r="K70" s="64">
        <v>300000</v>
      </c>
      <c r="L70" s="64">
        <v>300000</v>
      </c>
      <c r="M70" s="64">
        <v>300000</v>
      </c>
      <c r="N70" s="64">
        <v>300000</v>
      </c>
      <c r="O70" s="64">
        <v>300000</v>
      </c>
      <c r="P70" s="64">
        <v>300000</v>
      </c>
      <c r="Q70" s="65">
        <v>300000</v>
      </c>
      <c r="R70" s="64">
        <v>300000</v>
      </c>
      <c r="S70" s="65">
        <f t="shared" si="8"/>
        <v>3600000</v>
      </c>
      <c r="T70" s="65">
        <f>S70/12</f>
        <v>300000</v>
      </c>
      <c r="U70" s="73">
        <f>SUM(S70:T70)</f>
        <v>3900000</v>
      </c>
      <c r="W70" s="96"/>
    </row>
    <row r="71" spans="1:23" s="95" customFormat="1" ht="21.75" customHeight="1" thickBot="1">
      <c r="A71" s="87">
        <v>43</v>
      </c>
      <c r="B71" s="77">
        <v>0</v>
      </c>
      <c r="C71" s="80">
        <v>5462011</v>
      </c>
      <c r="D71" s="83" t="s">
        <v>69</v>
      </c>
      <c r="E71" s="16">
        <v>144</v>
      </c>
      <c r="F71" s="47" t="s">
        <v>26</v>
      </c>
      <c r="G71" s="64">
        <v>800000</v>
      </c>
      <c r="H71" s="64">
        <v>800000</v>
      </c>
      <c r="I71" s="64">
        <v>800000</v>
      </c>
      <c r="J71" s="64">
        <v>800000</v>
      </c>
      <c r="K71" s="64">
        <v>800000</v>
      </c>
      <c r="L71" s="64">
        <v>800000</v>
      </c>
      <c r="M71" s="64">
        <v>800000</v>
      </c>
      <c r="N71" s="64">
        <v>800000</v>
      </c>
      <c r="O71" s="64">
        <v>800000</v>
      </c>
      <c r="P71" s="64">
        <v>800000</v>
      </c>
      <c r="Q71" s="64">
        <v>800000</v>
      </c>
      <c r="R71" s="64">
        <v>800000</v>
      </c>
      <c r="S71" s="65">
        <f t="shared" si="8"/>
        <v>9600000</v>
      </c>
      <c r="T71" s="65">
        <f t="shared" si="10"/>
        <v>800000</v>
      </c>
      <c r="U71" s="73">
        <f>SUM(S71:T71)</f>
        <v>10400000</v>
      </c>
      <c r="W71" s="96"/>
    </row>
    <row r="72" spans="1:23" s="5" customFormat="1" ht="21.75" customHeight="1">
      <c r="A72" s="118">
        <v>44</v>
      </c>
      <c r="B72" s="118">
        <v>0</v>
      </c>
      <c r="C72" s="126">
        <v>2983446</v>
      </c>
      <c r="D72" s="115" t="s">
        <v>70</v>
      </c>
      <c r="E72" s="17">
        <v>145</v>
      </c>
      <c r="F72" s="24" t="s">
        <v>27</v>
      </c>
      <c r="G72" s="68">
        <v>1100000</v>
      </c>
      <c r="H72" s="68">
        <v>1100000</v>
      </c>
      <c r="I72" s="68">
        <v>1100000</v>
      </c>
      <c r="J72" s="68">
        <v>1100000</v>
      </c>
      <c r="K72" s="68">
        <v>1100000</v>
      </c>
      <c r="L72" s="68">
        <v>1100000</v>
      </c>
      <c r="M72" s="68">
        <v>1100000</v>
      </c>
      <c r="N72" s="68">
        <v>1100000</v>
      </c>
      <c r="O72" s="68">
        <v>1100000</v>
      </c>
      <c r="P72" s="68">
        <v>1100000</v>
      </c>
      <c r="Q72" s="68">
        <v>1100000</v>
      </c>
      <c r="R72" s="68">
        <v>1100000</v>
      </c>
      <c r="S72" s="56">
        <f t="shared" si="8"/>
        <v>13200000</v>
      </c>
      <c r="T72" s="56">
        <f t="shared" si="10"/>
        <v>1100000</v>
      </c>
      <c r="U72" s="110">
        <f>SUM(S72:T73)</f>
        <v>14600000</v>
      </c>
      <c r="W72" s="31"/>
    </row>
    <row r="73" spans="1:256" s="90" customFormat="1" ht="21.75" customHeight="1" thickBot="1">
      <c r="A73" s="119"/>
      <c r="B73" s="119"/>
      <c r="C73" s="127"/>
      <c r="D73" s="116"/>
      <c r="E73" s="16">
        <v>232</v>
      </c>
      <c r="F73" s="47" t="s">
        <v>21</v>
      </c>
      <c r="G73" s="66">
        <v>0</v>
      </c>
      <c r="H73" s="66">
        <v>150000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150000</v>
      </c>
      <c r="O73" s="66">
        <v>0</v>
      </c>
      <c r="P73" s="66">
        <v>0</v>
      </c>
      <c r="Q73" s="66">
        <v>0</v>
      </c>
      <c r="R73" s="66">
        <v>0</v>
      </c>
      <c r="S73" s="65">
        <f>SUM(G73:R73)</f>
        <v>300000</v>
      </c>
      <c r="T73" s="54">
        <v>0</v>
      </c>
      <c r="U73" s="113"/>
      <c r="V73" s="95"/>
      <c r="W73" s="96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5"/>
      <c r="HJ73" s="95"/>
      <c r="HK73" s="95"/>
      <c r="HL73" s="95"/>
      <c r="HM73" s="95"/>
      <c r="HN73" s="95"/>
      <c r="HO73" s="95"/>
      <c r="HP73" s="95"/>
      <c r="HQ73" s="95"/>
      <c r="HR73" s="95"/>
      <c r="HS73" s="95"/>
      <c r="HT73" s="95"/>
      <c r="HU73" s="95"/>
      <c r="HV73" s="95"/>
      <c r="HW73" s="95"/>
      <c r="HX73" s="95"/>
      <c r="HY73" s="95"/>
      <c r="HZ73" s="95"/>
      <c r="IA73" s="95"/>
      <c r="IB73" s="95"/>
      <c r="IC73" s="95"/>
      <c r="ID73" s="95"/>
      <c r="IE73" s="95"/>
      <c r="IF73" s="95"/>
      <c r="IG73" s="95"/>
      <c r="IH73" s="95"/>
      <c r="II73" s="95"/>
      <c r="IJ73" s="95"/>
      <c r="IK73" s="95"/>
      <c r="IL73" s="95"/>
      <c r="IM73" s="95"/>
      <c r="IN73" s="95"/>
      <c r="IO73" s="95"/>
      <c r="IP73" s="95"/>
      <c r="IQ73" s="95"/>
      <c r="IR73" s="95"/>
      <c r="IS73" s="95"/>
      <c r="IT73" s="95"/>
      <c r="IU73" s="95"/>
      <c r="IV73" s="95"/>
    </row>
    <row r="74" spans="1:23" s="95" customFormat="1" ht="21.75" customHeight="1" thickBot="1">
      <c r="A74" s="78">
        <v>45</v>
      </c>
      <c r="B74" s="78">
        <v>0</v>
      </c>
      <c r="C74" s="80">
        <v>4610394</v>
      </c>
      <c r="D74" s="83" t="s">
        <v>71</v>
      </c>
      <c r="E74" s="16">
        <v>145</v>
      </c>
      <c r="F74" s="47" t="s">
        <v>27</v>
      </c>
      <c r="G74" s="91">
        <v>880000</v>
      </c>
      <c r="H74" s="91">
        <v>880000</v>
      </c>
      <c r="I74" s="91">
        <v>880000</v>
      </c>
      <c r="J74" s="91">
        <v>880000</v>
      </c>
      <c r="K74" s="91">
        <v>880000</v>
      </c>
      <c r="L74" s="91">
        <v>880000</v>
      </c>
      <c r="M74" s="91">
        <v>880000</v>
      </c>
      <c r="N74" s="91">
        <v>880000</v>
      </c>
      <c r="O74" s="91">
        <v>880000</v>
      </c>
      <c r="P74" s="91">
        <v>880000</v>
      </c>
      <c r="Q74" s="91">
        <v>880000</v>
      </c>
      <c r="R74" s="91">
        <v>880000</v>
      </c>
      <c r="S74" s="65">
        <f t="shared" si="8"/>
        <v>10560000</v>
      </c>
      <c r="T74" s="65">
        <f>S74/12</f>
        <v>880000</v>
      </c>
      <c r="U74" s="73">
        <f aca="true" t="shared" si="12" ref="U74:U83">SUM(S74:T74)</f>
        <v>11440000</v>
      </c>
      <c r="W74" s="96"/>
    </row>
    <row r="75" spans="1:23" s="5" customFormat="1" ht="21.75" customHeight="1" thickBot="1">
      <c r="A75" s="77">
        <v>46</v>
      </c>
      <c r="B75" s="78">
        <v>0</v>
      </c>
      <c r="C75" s="79">
        <v>1980240</v>
      </c>
      <c r="D75" s="82" t="s">
        <v>72</v>
      </c>
      <c r="E75" s="16">
        <v>144</v>
      </c>
      <c r="F75" s="47" t="s">
        <v>26</v>
      </c>
      <c r="G75" s="67">
        <v>300000</v>
      </c>
      <c r="H75" s="67">
        <v>300000</v>
      </c>
      <c r="I75" s="67">
        <v>300000</v>
      </c>
      <c r="J75" s="67">
        <v>300000</v>
      </c>
      <c r="K75" s="67">
        <v>300000</v>
      </c>
      <c r="L75" s="67">
        <v>300000</v>
      </c>
      <c r="M75" s="67">
        <v>300000</v>
      </c>
      <c r="N75" s="67">
        <v>300000</v>
      </c>
      <c r="O75" s="64">
        <v>300000</v>
      </c>
      <c r="P75" s="64">
        <v>300000</v>
      </c>
      <c r="Q75" s="67">
        <v>300000</v>
      </c>
      <c r="R75" s="64">
        <v>300000</v>
      </c>
      <c r="S75" s="65">
        <f t="shared" si="8"/>
        <v>3600000</v>
      </c>
      <c r="T75" s="65">
        <f t="shared" si="10"/>
        <v>300000</v>
      </c>
      <c r="U75" s="76">
        <f t="shared" si="12"/>
        <v>3900000</v>
      </c>
      <c r="W75" s="31"/>
    </row>
    <row r="76" spans="1:23" s="5" customFormat="1" ht="21.75" customHeight="1" thickBot="1">
      <c r="A76" s="40">
        <v>47</v>
      </c>
      <c r="B76" s="78">
        <v>0</v>
      </c>
      <c r="C76" s="41">
        <v>4897078</v>
      </c>
      <c r="D76" s="81" t="s">
        <v>74</v>
      </c>
      <c r="E76" s="16">
        <v>144</v>
      </c>
      <c r="F76" s="45" t="s">
        <v>26</v>
      </c>
      <c r="G76" s="66">
        <v>300000</v>
      </c>
      <c r="H76" s="66">
        <v>300000</v>
      </c>
      <c r="I76" s="66">
        <v>300000</v>
      </c>
      <c r="J76" s="66">
        <v>300000</v>
      </c>
      <c r="K76" s="66">
        <v>300000</v>
      </c>
      <c r="L76" s="66">
        <v>300000</v>
      </c>
      <c r="M76" s="66">
        <v>300000</v>
      </c>
      <c r="N76" s="66">
        <v>300000</v>
      </c>
      <c r="O76" s="50">
        <v>300000</v>
      </c>
      <c r="P76" s="50">
        <v>300000</v>
      </c>
      <c r="Q76" s="66">
        <v>300000</v>
      </c>
      <c r="R76" s="50">
        <v>300000</v>
      </c>
      <c r="S76" s="54">
        <f t="shared" si="8"/>
        <v>3600000</v>
      </c>
      <c r="T76" s="54">
        <f t="shared" si="10"/>
        <v>300000</v>
      </c>
      <c r="U76" s="73">
        <f t="shared" si="12"/>
        <v>3900000</v>
      </c>
      <c r="W76" s="31"/>
    </row>
    <row r="77" spans="1:23" s="5" customFormat="1" ht="21.75" customHeight="1" thickBot="1">
      <c r="A77" s="40">
        <v>48</v>
      </c>
      <c r="B77" s="78">
        <v>0</v>
      </c>
      <c r="C77" s="41">
        <v>2571229</v>
      </c>
      <c r="D77" s="81" t="s">
        <v>73</v>
      </c>
      <c r="E77" s="16">
        <v>144</v>
      </c>
      <c r="F77" s="45" t="s">
        <v>26</v>
      </c>
      <c r="G77" s="66">
        <v>200000</v>
      </c>
      <c r="H77" s="66">
        <v>200000</v>
      </c>
      <c r="I77" s="66">
        <v>200000</v>
      </c>
      <c r="J77" s="66">
        <v>200000</v>
      </c>
      <c r="K77" s="66">
        <v>200000</v>
      </c>
      <c r="L77" s="66">
        <v>200000</v>
      </c>
      <c r="M77" s="66">
        <v>200000</v>
      </c>
      <c r="N77" s="66">
        <v>200000</v>
      </c>
      <c r="O77" s="50">
        <v>200000</v>
      </c>
      <c r="P77" s="50">
        <v>200000</v>
      </c>
      <c r="Q77" s="66">
        <v>200000</v>
      </c>
      <c r="R77" s="50">
        <v>200000</v>
      </c>
      <c r="S77" s="54">
        <f t="shared" si="8"/>
        <v>2400000</v>
      </c>
      <c r="T77" s="54">
        <f t="shared" si="10"/>
        <v>200000</v>
      </c>
      <c r="U77" s="73">
        <f t="shared" si="12"/>
        <v>2600000</v>
      </c>
      <c r="W77" s="31"/>
    </row>
    <row r="78" spans="1:23" s="5" customFormat="1" ht="21.75" customHeight="1" thickBot="1">
      <c r="A78" s="40">
        <v>49</v>
      </c>
      <c r="B78" s="78">
        <v>0</v>
      </c>
      <c r="C78" s="41">
        <v>4309296</v>
      </c>
      <c r="D78" s="81" t="s">
        <v>80</v>
      </c>
      <c r="E78" s="16">
        <v>144</v>
      </c>
      <c r="F78" s="45" t="s">
        <v>26</v>
      </c>
      <c r="G78" s="66">
        <v>300000</v>
      </c>
      <c r="H78" s="66">
        <v>300000</v>
      </c>
      <c r="I78" s="66">
        <v>300000</v>
      </c>
      <c r="J78" s="66">
        <v>300000</v>
      </c>
      <c r="K78" s="66">
        <v>300000</v>
      </c>
      <c r="L78" s="66">
        <v>300000</v>
      </c>
      <c r="M78" s="66">
        <v>300000</v>
      </c>
      <c r="N78" s="66">
        <v>300000</v>
      </c>
      <c r="O78" s="66">
        <v>300000</v>
      </c>
      <c r="P78" s="66">
        <v>300000</v>
      </c>
      <c r="Q78" s="66">
        <v>300000</v>
      </c>
      <c r="R78" s="66">
        <v>300000</v>
      </c>
      <c r="S78" s="54">
        <f aca="true" t="shared" si="13" ref="S78:S92">SUM(G78:R78)</f>
        <v>3600000</v>
      </c>
      <c r="T78" s="54">
        <f t="shared" si="10"/>
        <v>300000</v>
      </c>
      <c r="U78" s="73">
        <f t="shared" si="12"/>
        <v>3900000</v>
      </c>
      <c r="W78" s="31"/>
    </row>
    <row r="79" spans="1:23" s="5" customFormat="1" ht="21.75" customHeight="1" thickBot="1">
      <c r="A79" s="40">
        <v>50</v>
      </c>
      <c r="B79" s="78">
        <v>0</v>
      </c>
      <c r="C79" s="41">
        <v>4396336</v>
      </c>
      <c r="D79" s="81" t="s">
        <v>75</v>
      </c>
      <c r="E79" s="16">
        <v>144</v>
      </c>
      <c r="F79" s="45" t="s">
        <v>26</v>
      </c>
      <c r="G79" s="66">
        <v>200000</v>
      </c>
      <c r="H79" s="66">
        <v>200000</v>
      </c>
      <c r="I79" s="66">
        <v>200000</v>
      </c>
      <c r="J79" s="66">
        <v>200000</v>
      </c>
      <c r="K79" s="66">
        <v>200000</v>
      </c>
      <c r="L79" s="66">
        <v>200000</v>
      </c>
      <c r="M79" s="66">
        <v>200000</v>
      </c>
      <c r="N79" s="66">
        <v>200000</v>
      </c>
      <c r="O79" s="50">
        <v>200000</v>
      </c>
      <c r="P79" s="50">
        <v>200000</v>
      </c>
      <c r="Q79" s="66">
        <v>200000</v>
      </c>
      <c r="R79" s="50">
        <v>200000</v>
      </c>
      <c r="S79" s="54">
        <f t="shared" si="13"/>
        <v>2400000</v>
      </c>
      <c r="T79" s="54">
        <f t="shared" si="10"/>
        <v>200000</v>
      </c>
      <c r="U79" s="73">
        <f t="shared" si="12"/>
        <v>2600000</v>
      </c>
      <c r="W79" s="31"/>
    </row>
    <row r="80" spans="1:23" s="5" customFormat="1" ht="21.75" customHeight="1" thickBot="1">
      <c r="A80" s="40">
        <v>51</v>
      </c>
      <c r="B80" s="78">
        <v>0</v>
      </c>
      <c r="C80" s="41">
        <v>1415353</v>
      </c>
      <c r="D80" s="81" t="s">
        <v>76</v>
      </c>
      <c r="E80" s="16">
        <v>144</v>
      </c>
      <c r="F80" s="45" t="s">
        <v>26</v>
      </c>
      <c r="G80" s="66">
        <v>780000</v>
      </c>
      <c r="H80" s="66">
        <v>780000</v>
      </c>
      <c r="I80" s="66">
        <v>780000</v>
      </c>
      <c r="J80" s="66">
        <v>780000</v>
      </c>
      <c r="K80" s="66">
        <v>780000</v>
      </c>
      <c r="L80" s="66">
        <v>780000</v>
      </c>
      <c r="M80" s="66">
        <v>780000</v>
      </c>
      <c r="N80" s="66">
        <v>780000</v>
      </c>
      <c r="O80" s="66">
        <v>780000</v>
      </c>
      <c r="P80" s="66">
        <v>780000</v>
      </c>
      <c r="Q80" s="66">
        <v>780000</v>
      </c>
      <c r="R80" s="66">
        <v>780000</v>
      </c>
      <c r="S80" s="54">
        <f t="shared" si="13"/>
        <v>9360000</v>
      </c>
      <c r="T80" s="54">
        <f>S80/12</f>
        <v>780000</v>
      </c>
      <c r="U80" s="73">
        <f t="shared" si="12"/>
        <v>10140000</v>
      </c>
      <c r="W80" s="31"/>
    </row>
    <row r="81" spans="1:23" s="5" customFormat="1" ht="21.75" customHeight="1" thickBot="1">
      <c r="A81" s="40">
        <v>52</v>
      </c>
      <c r="B81" s="78">
        <v>0</v>
      </c>
      <c r="C81" s="41">
        <v>4678973</v>
      </c>
      <c r="D81" s="81" t="s">
        <v>81</v>
      </c>
      <c r="E81" s="16">
        <v>144</v>
      </c>
      <c r="F81" s="45" t="s">
        <v>26</v>
      </c>
      <c r="G81" s="66">
        <v>700000</v>
      </c>
      <c r="H81" s="66">
        <v>700000</v>
      </c>
      <c r="I81" s="66">
        <v>700000</v>
      </c>
      <c r="J81" s="66">
        <v>700000</v>
      </c>
      <c r="K81" s="66">
        <v>700000</v>
      </c>
      <c r="L81" s="66">
        <v>700000</v>
      </c>
      <c r="M81" s="66">
        <v>700000</v>
      </c>
      <c r="N81" s="66">
        <v>700000</v>
      </c>
      <c r="O81" s="66">
        <v>700000</v>
      </c>
      <c r="P81" s="66">
        <v>700000</v>
      </c>
      <c r="Q81" s="66">
        <v>700000</v>
      </c>
      <c r="R81" s="66">
        <v>700000</v>
      </c>
      <c r="S81" s="54">
        <f t="shared" si="13"/>
        <v>8400000</v>
      </c>
      <c r="T81" s="54">
        <f>S81/12</f>
        <v>700000</v>
      </c>
      <c r="U81" s="73">
        <f t="shared" si="12"/>
        <v>9100000</v>
      </c>
      <c r="W81" s="31"/>
    </row>
    <row r="82" spans="1:23" s="5" customFormat="1" ht="21.75" customHeight="1" thickBot="1">
      <c r="A82" s="40">
        <v>53</v>
      </c>
      <c r="B82" s="78">
        <v>0</v>
      </c>
      <c r="C82" s="41">
        <v>4773690</v>
      </c>
      <c r="D82" s="81" t="s">
        <v>77</v>
      </c>
      <c r="E82" s="16">
        <v>144</v>
      </c>
      <c r="F82" s="45" t="s">
        <v>26</v>
      </c>
      <c r="G82" s="66">
        <v>500000</v>
      </c>
      <c r="H82" s="66">
        <v>500000</v>
      </c>
      <c r="I82" s="66">
        <v>500000</v>
      </c>
      <c r="J82" s="66">
        <v>500000</v>
      </c>
      <c r="K82" s="66">
        <v>500000</v>
      </c>
      <c r="L82" s="66">
        <v>500000</v>
      </c>
      <c r="M82" s="66">
        <v>500000</v>
      </c>
      <c r="N82" s="66">
        <v>500000</v>
      </c>
      <c r="O82" s="50">
        <v>500000</v>
      </c>
      <c r="P82" s="50">
        <v>500000</v>
      </c>
      <c r="Q82" s="66">
        <v>0</v>
      </c>
      <c r="R82" s="50">
        <v>0</v>
      </c>
      <c r="S82" s="54">
        <f t="shared" si="13"/>
        <v>5000000</v>
      </c>
      <c r="T82" s="54">
        <v>0</v>
      </c>
      <c r="U82" s="73">
        <f t="shared" si="12"/>
        <v>5000000</v>
      </c>
      <c r="W82" s="31"/>
    </row>
    <row r="83" spans="1:23" s="90" customFormat="1" ht="21.75" customHeight="1" thickBot="1">
      <c r="A83" s="87">
        <v>54</v>
      </c>
      <c r="B83" s="78">
        <v>0</v>
      </c>
      <c r="C83" s="88">
        <v>1694835</v>
      </c>
      <c r="D83" s="89" t="s">
        <v>78</v>
      </c>
      <c r="E83" s="16">
        <v>144</v>
      </c>
      <c r="F83" s="101" t="s">
        <v>26</v>
      </c>
      <c r="G83" s="64">
        <v>800000</v>
      </c>
      <c r="H83" s="64">
        <v>800000</v>
      </c>
      <c r="I83" s="64">
        <v>800000</v>
      </c>
      <c r="J83" s="64">
        <v>800000</v>
      </c>
      <c r="K83" s="64">
        <v>800000</v>
      </c>
      <c r="L83" s="64">
        <v>800000</v>
      </c>
      <c r="M83" s="64">
        <v>800000</v>
      </c>
      <c r="N83" s="64">
        <v>800000</v>
      </c>
      <c r="O83" s="64">
        <v>800000</v>
      </c>
      <c r="P83" s="64">
        <v>0</v>
      </c>
      <c r="Q83" s="64">
        <v>0</v>
      </c>
      <c r="R83" s="64">
        <v>0</v>
      </c>
      <c r="S83" s="65">
        <f t="shared" si="13"/>
        <v>7200000</v>
      </c>
      <c r="T83" s="65">
        <v>0</v>
      </c>
      <c r="U83" s="73">
        <f t="shared" si="12"/>
        <v>7200000</v>
      </c>
      <c r="W83" s="102"/>
    </row>
    <row r="84" spans="1:23" s="5" customFormat="1" ht="21.75" customHeight="1">
      <c r="A84" s="124">
        <v>55</v>
      </c>
      <c r="B84" s="124">
        <v>0</v>
      </c>
      <c r="C84" s="150">
        <v>1026790</v>
      </c>
      <c r="D84" s="143" t="s">
        <v>85</v>
      </c>
      <c r="E84" s="17">
        <v>145</v>
      </c>
      <c r="F84" s="75" t="s">
        <v>27</v>
      </c>
      <c r="G84" s="63">
        <v>2200000</v>
      </c>
      <c r="H84" s="63">
        <v>2200000</v>
      </c>
      <c r="I84" s="63">
        <v>2200000</v>
      </c>
      <c r="J84" s="63">
        <v>2200000</v>
      </c>
      <c r="K84" s="63">
        <v>2200000</v>
      </c>
      <c r="L84" s="63">
        <v>2200000</v>
      </c>
      <c r="M84" s="63">
        <v>2200000</v>
      </c>
      <c r="N84" s="63">
        <v>2200000</v>
      </c>
      <c r="O84" s="63">
        <v>2200000</v>
      </c>
      <c r="P84" s="63">
        <v>2200000</v>
      </c>
      <c r="Q84" s="63">
        <v>2200000</v>
      </c>
      <c r="R84" s="63">
        <v>2200000</v>
      </c>
      <c r="S84" s="56">
        <f t="shared" si="13"/>
        <v>26400000</v>
      </c>
      <c r="T84" s="56">
        <f aca="true" t="shared" si="14" ref="T84:T90">S84/12</f>
        <v>2200000</v>
      </c>
      <c r="U84" s="110">
        <f aca="true" t="shared" si="15" ref="U84:U92">SUM(S84:T84)</f>
        <v>28600000</v>
      </c>
      <c r="W84" s="31"/>
    </row>
    <row r="85" spans="1:23" s="90" customFormat="1" ht="21.75" customHeight="1" thickBot="1">
      <c r="A85" s="125"/>
      <c r="B85" s="125"/>
      <c r="C85" s="151"/>
      <c r="D85" s="152"/>
      <c r="E85" s="16">
        <v>232</v>
      </c>
      <c r="F85" s="101" t="s">
        <v>21</v>
      </c>
      <c r="G85" s="64">
        <v>0</v>
      </c>
      <c r="H85" s="64">
        <v>0</v>
      </c>
      <c r="I85" s="64">
        <v>0</v>
      </c>
      <c r="J85" s="64">
        <v>300000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300000</v>
      </c>
      <c r="Q85" s="64">
        <v>0</v>
      </c>
      <c r="R85" s="64">
        <v>0</v>
      </c>
      <c r="S85" s="65">
        <f t="shared" si="13"/>
        <v>600000</v>
      </c>
      <c r="T85" s="65">
        <v>0</v>
      </c>
      <c r="U85" s="111"/>
      <c r="W85" s="102"/>
    </row>
    <row r="86" spans="1:23" s="90" customFormat="1" ht="21.75" customHeight="1" thickBot="1">
      <c r="A86" s="78">
        <v>56</v>
      </c>
      <c r="B86" s="78">
        <v>0</v>
      </c>
      <c r="C86" s="80">
        <v>2379987</v>
      </c>
      <c r="D86" s="100" t="s">
        <v>86</v>
      </c>
      <c r="E86" s="16">
        <v>141</v>
      </c>
      <c r="F86" s="101" t="s">
        <v>87</v>
      </c>
      <c r="G86" s="64">
        <v>1650000</v>
      </c>
      <c r="H86" s="64">
        <v>1650000</v>
      </c>
      <c r="I86" s="64">
        <v>1650000</v>
      </c>
      <c r="J86" s="64">
        <v>1650000</v>
      </c>
      <c r="K86" s="64">
        <v>1650000</v>
      </c>
      <c r="L86" s="64">
        <v>1650000</v>
      </c>
      <c r="M86" s="64">
        <v>1650000</v>
      </c>
      <c r="N86" s="64">
        <v>1650000</v>
      </c>
      <c r="O86" s="64">
        <v>1650000</v>
      </c>
      <c r="P86" s="64">
        <v>1650000</v>
      </c>
      <c r="Q86" s="64">
        <v>1650000</v>
      </c>
      <c r="R86" s="64">
        <v>1650000</v>
      </c>
      <c r="S86" s="65">
        <f t="shared" si="13"/>
        <v>19800000</v>
      </c>
      <c r="T86" s="65">
        <f t="shared" si="14"/>
        <v>1650000</v>
      </c>
      <c r="U86" s="99">
        <f t="shared" si="15"/>
        <v>21450000</v>
      </c>
      <c r="W86" s="102"/>
    </row>
    <row r="87" spans="1:23" s="106" customFormat="1" ht="21.75" customHeight="1" thickBot="1">
      <c r="A87" s="87">
        <v>57</v>
      </c>
      <c r="B87" s="87">
        <v>0</v>
      </c>
      <c r="C87" s="88">
        <v>6743132</v>
      </c>
      <c r="D87" s="89" t="s">
        <v>88</v>
      </c>
      <c r="E87" s="93">
        <v>141</v>
      </c>
      <c r="F87" s="103" t="s">
        <v>26</v>
      </c>
      <c r="G87" s="104">
        <v>700000</v>
      </c>
      <c r="H87" s="104">
        <v>700000</v>
      </c>
      <c r="I87" s="104">
        <v>700000</v>
      </c>
      <c r="J87" s="104">
        <v>700000</v>
      </c>
      <c r="K87" s="104">
        <v>700000</v>
      </c>
      <c r="L87" s="104">
        <v>700000</v>
      </c>
      <c r="M87" s="104">
        <v>700000</v>
      </c>
      <c r="N87" s="104">
        <v>700000</v>
      </c>
      <c r="O87" s="104">
        <v>700000</v>
      </c>
      <c r="P87" s="104">
        <v>700000</v>
      </c>
      <c r="Q87" s="104">
        <v>700000</v>
      </c>
      <c r="R87" s="104">
        <v>700000</v>
      </c>
      <c r="S87" s="105">
        <f t="shared" si="13"/>
        <v>8400000</v>
      </c>
      <c r="T87" s="105">
        <f t="shared" si="14"/>
        <v>700000</v>
      </c>
      <c r="U87" s="73">
        <f t="shared" si="15"/>
        <v>9100000</v>
      </c>
      <c r="W87" s="107"/>
    </row>
    <row r="88" spans="1:23" s="106" customFormat="1" ht="21.75" customHeight="1" thickBot="1">
      <c r="A88" s="87">
        <v>58</v>
      </c>
      <c r="B88" s="87">
        <v>0</v>
      </c>
      <c r="C88" s="88">
        <v>5571173</v>
      </c>
      <c r="D88" s="89" t="s">
        <v>89</v>
      </c>
      <c r="E88" s="93">
        <v>141</v>
      </c>
      <c r="F88" s="103" t="s">
        <v>26</v>
      </c>
      <c r="G88" s="104">
        <v>900000</v>
      </c>
      <c r="H88" s="104">
        <v>900000</v>
      </c>
      <c r="I88" s="104">
        <v>900000</v>
      </c>
      <c r="J88" s="104">
        <v>900000</v>
      </c>
      <c r="K88" s="104">
        <v>900000</v>
      </c>
      <c r="L88" s="104">
        <v>900000</v>
      </c>
      <c r="M88" s="104">
        <v>900000</v>
      </c>
      <c r="N88" s="104">
        <v>900000</v>
      </c>
      <c r="O88" s="104">
        <v>900000</v>
      </c>
      <c r="P88" s="104">
        <v>900000</v>
      </c>
      <c r="Q88" s="104">
        <v>900000</v>
      </c>
      <c r="R88" s="104">
        <v>900000</v>
      </c>
      <c r="S88" s="105">
        <f t="shared" si="13"/>
        <v>10800000</v>
      </c>
      <c r="T88" s="105">
        <f t="shared" si="14"/>
        <v>900000</v>
      </c>
      <c r="U88" s="73">
        <f t="shared" si="15"/>
        <v>11700000</v>
      </c>
      <c r="W88" s="107"/>
    </row>
    <row r="89" spans="1:23" s="106" customFormat="1" ht="21.75" customHeight="1" thickBot="1">
      <c r="A89" s="87">
        <v>59</v>
      </c>
      <c r="B89" s="87">
        <v>0</v>
      </c>
      <c r="C89" s="88">
        <v>5912592</v>
      </c>
      <c r="D89" s="89" t="s">
        <v>90</v>
      </c>
      <c r="E89" s="93">
        <v>141</v>
      </c>
      <c r="F89" s="103" t="s">
        <v>26</v>
      </c>
      <c r="G89" s="104">
        <v>700000</v>
      </c>
      <c r="H89" s="104">
        <v>700000</v>
      </c>
      <c r="I89" s="104">
        <v>700000</v>
      </c>
      <c r="J89" s="104">
        <v>700000</v>
      </c>
      <c r="K89" s="104">
        <v>700000</v>
      </c>
      <c r="L89" s="104">
        <v>700000</v>
      </c>
      <c r="M89" s="104">
        <v>700000</v>
      </c>
      <c r="N89" s="104">
        <v>700000</v>
      </c>
      <c r="O89" s="104">
        <v>700000</v>
      </c>
      <c r="P89" s="104">
        <v>700000</v>
      </c>
      <c r="Q89" s="104">
        <v>700000</v>
      </c>
      <c r="R89" s="104">
        <v>700000</v>
      </c>
      <c r="S89" s="105">
        <f t="shared" si="13"/>
        <v>8400000</v>
      </c>
      <c r="T89" s="105">
        <f t="shared" si="14"/>
        <v>700000</v>
      </c>
      <c r="U89" s="73">
        <f t="shared" si="15"/>
        <v>9100000</v>
      </c>
      <c r="W89" s="107"/>
    </row>
    <row r="90" spans="1:23" s="106" customFormat="1" ht="21.75" customHeight="1" thickBot="1">
      <c r="A90" s="87">
        <v>60</v>
      </c>
      <c r="B90" s="87">
        <v>0</v>
      </c>
      <c r="C90" s="88">
        <v>5462796</v>
      </c>
      <c r="D90" s="89" t="s">
        <v>91</v>
      </c>
      <c r="E90" s="93">
        <v>111</v>
      </c>
      <c r="F90" s="103" t="s">
        <v>19</v>
      </c>
      <c r="G90" s="104">
        <v>0</v>
      </c>
      <c r="H90" s="104">
        <v>0</v>
      </c>
      <c r="I90" s="104">
        <v>500000</v>
      </c>
      <c r="J90" s="104">
        <v>500000</v>
      </c>
      <c r="K90" s="104">
        <v>500000</v>
      </c>
      <c r="L90" s="104">
        <v>500000</v>
      </c>
      <c r="M90" s="104">
        <v>500000</v>
      </c>
      <c r="N90" s="104">
        <v>500000</v>
      </c>
      <c r="O90" s="104">
        <v>500000</v>
      </c>
      <c r="P90" s="104">
        <v>500000</v>
      </c>
      <c r="Q90" s="104">
        <v>500000</v>
      </c>
      <c r="R90" s="104">
        <v>500000</v>
      </c>
      <c r="S90" s="105">
        <f t="shared" si="13"/>
        <v>5000000</v>
      </c>
      <c r="T90" s="105">
        <f t="shared" si="14"/>
        <v>416666.6666666667</v>
      </c>
      <c r="U90" s="73">
        <f t="shared" si="15"/>
        <v>5416666.666666667</v>
      </c>
      <c r="W90" s="107"/>
    </row>
    <row r="91" spans="1:23" s="106" customFormat="1" ht="21.75" customHeight="1" thickBot="1">
      <c r="A91" s="87">
        <v>61</v>
      </c>
      <c r="B91" s="87">
        <v>0</v>
      </c>
      <c r="C91" s="88">
        <v>5462813</v>
      </c>
      <c r="D91" s="89" t="s">
        <v>92</v>
      </c>
      <c r="E91" s="93">
        <v>141</v>
      </c>
      <c r="F91" s="103" t="s">
        <v>26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800000</v>
      </c>
      <c r="M91" s="104">
        <v>800000</v>
      </c>
      <c r="N91" s="104">
        <v>0</v>
      </c>
      <c r="O91" s="104">
        <v>0</v>
      </c>
      <c r="P91" s="104">
        <v>0</v>
      </c>
      <c r="Q91" s="104">
        <v>0</v>
      </c>
      <c r="R91" s="104">
        <v>0</v>
      </c>
      <c r="S91" s="105">
        <f t="shared" si="13"/>
        <v>1600000</v>
      </c>
      <c r="T91" s="105">
        <v>0</v>
      </c>
      <c r="U91" s="73">
        <f t="shared" si="15"/>
        <v>1600000</v>
      </c>
      <c r="W91" s="107"/>
    </row>
    <row r="92" spans="1:23" s="106" customFormat="1" ht="21.75" customHeight="1" thickBot="1">
      <c r="A92" s="87">
        <v>62</v>
      </c>
      <c r="B92" s="87">
        <v>0</v>
      </c>
      <c r="C92" s="88">
        <v>5319742</v>
      </c>
      <c r="D92" s="89" t="s">
        <v>93</v>
      </c>
      <c r="E92" s="93">
        <v>141</v>
      </c>
      <c r="F92" s="103" t="s">
        <v>26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450000</v>
      </c>
      <c r="Q92" s="104">
        <v>450000</v>
      </c>
      <c r="R92" s="104">
        <v>450000</v>
      </c>
      <c r="S92" s="105">
        <f t="shared" si="13"/>
        <v>1350000</v>
      </c>
      <c r="T92" s="105">
        <f>S92/12</f>
        <v>112500</v>
      </c>
      <c r="U92" s="73">
        <f t="shared" si="15"/>
        <v>1462500</v>
      </c>
      <c r="W92" s="107"/>
    </row>
    <row r="93" spans="1:23" s="5" customFormat="1" ht="28.5" customHeight="1">
      <c r="A93" s="114" t="s">
        <v>16</v>
      </c>
      <c r="B93" s="114"/>
      <c r="C93" s="114"/>
      <c r="D93" s="114"/>
      <c r="E93" s="74"/>
      <c r="F93" s="74"/>
      <c r="G93" s="35">
        <f>SUM(G9:G92)</f>
        <v>65840000</v>
      </c>
      <c r="H93" s="35">
        <f aca="true" t="shared" si="16" ref="H93:R93">SUM(H9:H83)</f>
        <v>59940000</v>
      </c>
      <c r="I93" s="35">
        <f t="shared" si="16"/>
        <v>59490000</v>
      </c>
      <c r="J93" s="35">
        <f t="shared" si="16"/>
        <v>60040000</v>
      </c>
      <c r="K93" s="35">
        <f t="shared" si="16"/>
        <v>58590000</v>
      </c>
      <c r="L93" s="35">
        <f t="shared" si="16"/>
        <v>58290000</v>
      </c>
      <c r="M93" s="35">
        <f t="shared" si="16"/>
        <v>58290000</v>
      </c>
      <c r="N93" s="35">
        <f t="shared" si="16"/>
        <v>59940000</v>
      </c>
      <c r="O93" s="35">
        <f t="shared" si="16"/>
        <v>58540000</v>
      </c>
      <c r="P93" s="35">
        <f t="shared" si="16"/>
        <v>58740000</v>
      </c>
      <c r="Q93" s="35">
        <f t="shared" si="16"/>
        <v>57240000</v>
      </c>
      <c r="R93" s="35">
        <f t="shared" si="16"/>
        <v>57140000</v>
      </c>
      <c r="S93" s="35">
        <f>SUM(S9:S92)</f>
        <v>788280000</v>
      </c>
      <c r="T93" s="35">
        <f>SUM(T9:T83)</f>
        <v>56490000</v>
      </c>
      <c r="U93" s="35">
        <f>SUM(U9:U92)</f>
        <v>850849166.6666666</v>
      </c>
      <c r="W93" s="31"/>
    </row>
    <row r="94" spans="1:21" s="5" customFormat="1" ht="28.5" customHeight="1">
      <c r="A94" s="6"/>
      <c r="B94" s="6"/>
      <c r="C94" s="14"/>
      <c r="D94" s="13"/>
      <c r="E94" s="1"/>
      <c r="F94" s="8"/>
      <c r="G94" s="9"/>
      <c r="H94" s="10"/>
      <c r="I94" s="10"/>
      <c r="J94" s="10"/>
      <c r="K94" s="10"/>
      <c r="L94" s="10"/>
      <c r="M94" s="10"/>
      <c r="N94" s="10"/>
      <c r="O94" s="10"/>
      <c r="P94" s="10"/>
      <c r="Q94" s="11"/>
      <c r="R94" s="10"/>
      <c r="S94" s="12"/>
      <c r="T94" s="12"/>
      <c r="U94" s="12"/>
    </row>
    <row r="95" spans="1:4" ht="16.5">
      <c r="A95" s="6"/>
      <c r="B95" s="6"/>
      <c r="C95" s="7"/>
      <c r="D95" s="8"/>
    </row>
  </sheetData>
  <sheetProtection/>
  <autoFilter ref="A8:U94"/>
  <mergeCells count="94">
    <mergeCell ref="C84:C85"/>
    <mergeCell ref="D84:D85"/>
    <mergeCell ref="B84:B85"/>
    <mergeCell ref="U84:U85"/>
    <mergeCell ref="A84:A85"/>
    <mergeCell ref="B65:B66"/>
    <mergeCell ref="A65:A66"/>
    <mergeCell ref="B72:B73"/>
    <mergeCell ref="C72:C73"/>
    <mergeCell ref="A72:A73"/>
    <mergeCell ref="U65:U66"/>
    <mergeCell ref="U72:U73"/>
    <mergeCell ref="D65:D66"/>
    <mergeCell ref="C65:C66"/>
    <mergeCell ref="A15:A18"/>
    <mergeCell ref="B15:B18"/>
    <mergeCell ref="C15:C18"/>
    <mergeCell ref="D30:D31"/>
    <mergeCell ref="A44:A45"/>
    <mergeCell ref="A34:A35"/>
    <mergeCell ref="A32:A33"/>
    <mergeCell ref="B32:B33"/>
    <mergeCell ref="A26:A27"/>
    <mergeCell ref="C26:C27"/>
    <mergeCell ref="A28:A29"/>
    <mergeCell ref="B28:B29"/>
    <mergeCell ref="C28:C29"/>
    <mergeCell ref="A30:A31"/>
    <mergeCell ref="A6:Q6"/>
    <mergeCell ref="A7:Q7"/>
    <mergeCell ref="A9:A11"/>
    <mergeCell ref="B9:B11"/>
    <mergeCell ref="C9:C11"/>
    <mergeCell ref="D9:D11"/>
    <mergeCell ref="A12:A14"/>
    <mergeCell ref="B12:B14"/>
    <mergeCell ref="C12:C14"/>
    <mergeCell ref="D12:D14"/>
    <mergeCell ref="D22:D23"/>
    <mergeCell ref="A24:A25"/>
    <mergeCell ref="A22:A23"/>
    <mergeCell ref="B24:B25"/>
    <mergeCell ref="C24:C25"/>
    <mergeCell ref="D15:D18"/>
    <mergeCell ref="D24:D25"/>
    <mergeCell ref="B22:B23"/>
    <mergeCell ref="C22:C23"/>
    <mergeCell ref="B26:B27"/>
    <mergeCell ref="C32:C33"/>
    <mergeCell ref="D32:D33"/>
    <mergeCell ref="D26:D27"/>
    <mergeCell ref="D28:D29"/>
    <mergeCell ref="B30:B31"/>
    <mergeCell ref="C30:C31"/>
    <mergeCell ref="A36:A37"/>
    <mergeCell ref="B36:B37"/>
    <mergeCell ref="C36:C37"/>
    <mergeCell ref="D36:D37"/>
    <mergeCell ref="C34:C35"/>
    <mergeCell ref="D34:D35"/>
    <mergeCell ref="B34:B35"/>
    <mergeCell ref="A38:A39"/>
    <mergeCell ref="B38:B39"/>
    <mergeCell ref="C38:C39"/>
    <mergeCell ref="D38:D39"/>
    <mergeCell ref="A40:A42"/>
    <mergeCell ref="B40:B42"/>
    <mergeCell ref="B44:B45"/>
    <mergeCell ref="C44:C45"/>
    <mergeCell ref="D44:D45"/>
    <mergeCell ref="C40:C42"/>
    <mergeCell ref="D40:D42"/>
    <mergeCell ref="A52:A53"/>
    <mergeCell ref="B52:B53"/>
    <mergeCell ref="C52:C53"/>
    <mergeCell ref="D52:D53"/>
    <mergeCell ref="U26:U27"/>
    <mergeCell ref="U24:U25"/>
    <mergeCell ref="U22:U23"/>
    <mergeCell ref="U36:U37"/>
    <mergeCell ref="U38:U39"/>
    <mergeCell ref="U40:U42"/>
    <mergeCell ref="U28:U29"/>
    <mergeCell ref="U30:U31"/>
    <mergeCell ref="A1:U5"/>
    <mergeCell ref="U52:U53"/>
    <mergeCell ref="U32:U33"/>
    <mergeCell ref="U34:U35"/>
    <mergeCell ref="U44:U45"/>
    <mergeCell ref="A93:D93"/>
    <mergeCell ref="D72:D73"/>
    <mergeCell ref="U9:U11"/>
    <mergeCell ref="U12:U14"/>
    <mergeCell ref="U15:U18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rowBreaks count="1" manualBreakCount="1">
    <brk id="5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PX</cp:lastModifiedBy>
  <cp:lastPrinted>2015-12-01T16:35:26Z</cp:lastPrinted>
  <dcterms:created xsi:type="dcterms:W3CDTF">2003-03-07T14:03:57Z</dcterms:created>
  <dcterms:modified xsi:type="dcterms:W3CDTF">2019-01-29T11:56:00Z</dcterms:modified>
  <cp:category/>
  <cp:version/>
  <cp:contentType/>
  <cp:contentStatus/>
</cp:coreProperties>
</file>